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<sst xmlns="http://schemas.openxmlformats.org/spreadsheetml/2006/main" count="4259" uniqueCount="2754">
  <si>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</si>
  <si>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</si>
  <si>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</si>
  <si>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</si>
  <si>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</si>
  <si>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</si>
  <si>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</si>
  <si>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</si>
  <si>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</si>
  <si>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</si>
  <si>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</si>
  <si>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</si>
  <si>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</si>
  <si>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</si>
  <si>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</si>
  <si>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</si>
  <si>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</si>
  <si>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</si>
  <si>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</si>
  <si>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</si>
  <si>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</si>
  <si>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</si>
  <si>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</si>
  <si>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</si>
  <si>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</si>
  <si>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</si>
  <si>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</si>
  <si>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</si>
  <si>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</si>
  <si>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</si>
  <si>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</si>
  <si>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</si>
  <si>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</si>
  <si>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</si>
  <si>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</si>
  <si>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</si>
  <si>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</si>
  <si>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</si>
  <si>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</si>
  <si>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</si>
  <si>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</si>
  <si>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</si>
  <si>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</si>
  <si>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</si>
  <si>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</si>
  <si>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</si>
  <si>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</si>
  <si>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</si>
  <si>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</si>
  <si>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</si>
  <si>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</si>
  <si>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</si>
  <si>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</si>
  <si>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</si>
  <si>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</si>
  <si>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</si>
  <si>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</si>
  <si>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</si>
  <si>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</si>
  <si>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</si>
  <si>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</si>
  <si>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</si>
  <si>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</si>
  <si>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</si>
  <si>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</si>
  <si>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</si>
  <si>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</si>
  <si>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</si>
  <si>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</si>
  <si>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</si>
  <si>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</si>
  <si>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</si>
  <si>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</si>
  <si>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</si>
  <si>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</si>
  <si>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</si>
  <si>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</si>
  <si>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</si>
  <si>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</si>
  <si>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</si>
  <si>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</si>
  <si>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</si>
  <si>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</si>
  <si>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</si>
  <si>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</si>
  <si>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</si>
  <si>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</si>
  <si>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</si>
  <si>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</si>
  <si>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</si>
  <si>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</si>
  <si>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</si>
  <si>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</si>
  <si>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</si>
  <si>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</si>
  <si>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</si>
  <si>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</si>
  <si>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</si>
  <si>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</si>
  <si>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</si>
  <si>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</si>
  <si>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</si>
  <si>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</si>
  <si>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</si>
  <si>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</si>
  <si>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</si>
  <si>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</si>
  <si>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</si>
  <si>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</si>
  <si>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</si>
  <si>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</si>
  <si>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</si>
  <si>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</si>
  <si>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</si>
  <si>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</si>
  <si>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</si>
  <si>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</si>
  <si>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</si>
  <si>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</si>
  <si>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</si>
  <si>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</si>
  <si>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</si>
  <si>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</si>
  <si>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</si>
  <si>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</si>
  <si>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</si>
  <si>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</si>
  <si>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</si>
  <si>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</si>
  <si>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</si>
  <si>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</si>
  <si>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</si>
  <si>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</si>
  <si>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</si>
  <si>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</si>
  <si>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</si>
  <si>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</si>
  <si>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</si>
  <si>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</si>
  <si>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</si>
  <si>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</si>
  <si>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</si>
  <si>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</si>
  <si>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</si>
  <si>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</si>
  <si>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</si>
  <si>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</si>
  <si>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</si>
  <si>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</si>
  <si>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</si>
  <si>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</si>
  <si>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</si>
  <si>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</si>
  <si>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</si>
  <si>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</si>
  <si>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</si>
  <si>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</si>
  <si>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</si>
  <si>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</si>
  <si>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</si>
  <si>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</si>
  <si>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</si>
  <si>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</si>
  <si>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</si>
  <si>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</si>
  <si>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</si>
  <si>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</si>
  <si>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</si>
  <si>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</si>
  <si>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</si>
  <si>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</si>
  <si>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</si>
  <si>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</si>
  <si>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</si>
  <si>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</si>
  <si>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</si>
  <si>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</si>
  <si>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</si>
  <si>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</si>
  <si>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</si>
  <si>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</si>
  <si>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</si>
  <si>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</si>
  <si>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</si>
  <si>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</si>
  <si>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</si>
  <si>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</si>
  <si>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</si>
  <si>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</si>
  <si>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</si>
  <si>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</si>
  <si>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</si>
  <si>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</si>
  <si>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</si>
  <si>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</si>
  <si>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</si>
  <si>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</si>
  <si>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</si>
  <si>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</si>
  <si>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</si>
  <si>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</si>
  <si>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</si>
  <si>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</si>
  <si>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</si>
  <si>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</si>
  <si>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</si>
  <si>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</si>
  <si>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</si>
  <si>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</si>
  <si>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</si>
  <si>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</si>
  <si>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</si>
  <si>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</si>
  <si>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</si>
  <si>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</si>
  <si>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</si>
  <si>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</si>
  <si>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</si>
  <si>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</si>
  <si>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</si>
  <si>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</si>
  <si>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</si>
  <si>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</si>
  <si>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</si>
  <si>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</si>
  <si>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</si>
  <si>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</si>
  <si>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</si>
  <si>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</si>
  <si>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</si>
  <si>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</si>
  <si>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</si>
  <si>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</si>
  <si>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</si>
  <si>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</si>
  <si>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</si>
  <si>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</si>
  <si>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</si>
  <si>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</si>
  <si>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</si>
  <si>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</si>
  <si>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</si>
  <si>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</si>
  <si>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</si>
  <si>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</si>
  <si>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</si>
  <si>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</si>
  <si>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</si>
  <si>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</si>
  <si>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</si>
  <si>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</si>
  <si>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</si>
  <si>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</si>
  <si>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</si>
  <si>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</si>
  <si>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</si>
  <si>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</si>
  <si>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</si>
  <si>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</si>
  <si>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</si>
  <si>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</si>
  <si>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</si>
  <si>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</si>
  <si>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</si>
  <si>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</si>
  <si>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</si>
  <si>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</si>
  <si>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</si>
  <si>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</si>
  <si>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</si>
  <si>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</si>
  <si>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</si>
  <si>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</si>
  <si>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</si>
  <si>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</si>
  <si>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</si>
  <si>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</si>
  <si>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</si>
  <si>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</si>
  <si>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</si>
  <si>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</si>
  <si>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</si>
  <si>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</si>
  <si>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</si>
  <si>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</si>
  <si>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</si>
  <si>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</si>
  <si>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</si>
  <si>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</si>
  <si>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</si>
  <si>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</si>
  <si>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</si>
  <si>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</si>
  <si>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</si>
  <si>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</si>
  <si>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</si>
  <si>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</si>
  <si>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</si>
  <si>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</si>
  <si>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</si>
  <si>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</si>
  <si>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</si>
  <si>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</si>
  <si>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</si>
  <si>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</si>
  <si>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</si>
  <si>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</si>
  <si>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</si>
  <si>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</si>
  <si>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</si>
  <si>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</si>
  <si>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</si>
  <si>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</si>
  <si>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</si>
  <si>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</si>
  <si>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</si>
  <si>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</si>
  <si>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</si>
  <si>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</si>
  <si>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</si>
  <si>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</si>
  <si>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</si>
  <si>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</si>
  <si>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</si>
  <si>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</si>
  <si>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</si>
  <si>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</si>
  <si>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</si>
  <si>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</si>
  <si>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</si>
  <si>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</si>
  <si>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</si>
  <si>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</si>
  <si>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</si>
  <si>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</si>
  <si>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</si>
  <si>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</si>
  <si>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</si>
  <si>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</si>
  <si>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</si>
  <si>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</si>
  <si>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</si>
  <si>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</si>
  <si>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</si>
  <si>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</si>
  <si>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</si>
  <si>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</si>
  <si>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</si>
  <si>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</si>
  <si>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</si>
  <si>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</si>
  <si>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</si>
  <si>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</si>
  <si>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</si>
  <si>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</si>
  <si>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</si>
  <si>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</si>
  <si>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</si>
  <si>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</si>
  <si>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</si>
  <si>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</si>
  <si>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</si>
  <si>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</si>
  <si>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</si>
  <si>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</si>
  <si>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</si>
  <si>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</si>
  <si>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</si>
  <si>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</si>
  <si>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</si>
  <si>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</si>
  <si>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</si>
  <si>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</si>
  <si>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</si>
  <si>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</si>
  <si>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</si>
  <si>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</si>
  <si>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</si>
  <si>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</si>
  <si>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</si>
  <si>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</si>
  <si>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</si>
  <si>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</si>
  <si>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</si>
  <si>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</si>
  <si>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</si>
  <si>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</si>
  <si>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</si>
  <si>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</si>
  <si>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</si>
  <si>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</si>
  <si>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</si>
  <si>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</si>
  <si>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</si>
  <si>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</si>
  <si>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</si>
  <si>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</si>
  <si>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</si>
  <si>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</si>
  <si>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</si>
  <si>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</si>
  <si>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</si>
  <si>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</si>
  <si>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</si>
  <si>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</si>
  <si>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</si>
  <si>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</si>
  <si>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</si>
  <si>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</si>
  <si>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</si>
  <si>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</si>
  <si>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</si>
  <si>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</si>
  <si>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</si>
  <si>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</si>
  <si>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</si>
  <si>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</si>
  <si>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</si>
  <si>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</si>
  <si>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</si>
  <si>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</si>
  <si>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</si>
  <si>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</si>
  <si>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</si>
  <si>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</si>
  <si>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</si>
  <si>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</si>
  <si>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</si>
  <si>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</si>
  <si>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</si>
  <si>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</si>
  <si>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</si>
  <si>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</si>
  <si>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</si>
  <si>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</si>
  <si>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</si>
  <si>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</si>
  <si>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</si>
  <si>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</si>
  <si>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</si>
  <si>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</si>
  <si>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</si>
  <si>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</si>
  <si>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</si>
  <si>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</si>
  <si>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</si>
  <si>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</si>
  <si>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</si>
  <si>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</si>
  <si>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</si>
  <si>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</si>
  <si>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</si>
  <si>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</si>
  <si>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</si>
  <si>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</si>
  <si>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</si>
  <si>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</si>
  <si>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</si>
  <si>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</si>
  <si>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</si>
  <si>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</si>
  <si>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</si>
  <si>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</si>
  <si>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</si>
  <si>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</si>
  <si>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</si>
  <si>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</si>
  <si>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</si>
  <si>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</si>
  <si>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</si>
  <si>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</si>
  <si>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</si>
  <si>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</si>
  <si>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</si>
  <si>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</si>
  <si>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</si>
  <si>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</si>
  <si>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</si>
  <si>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</si>
  <si>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</si>
  <si>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</si>
  <si>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</si>
  <si>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</si>
  <si>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</si>
  <si>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</si>
  <si>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</si>
  <si>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</si>
  <si>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</si>
  <si>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</si>
  <si>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</si>
  <si>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</si>
  <si>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</si>
  <si>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</si>
  <si>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</si>
  <si>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</si>
  <si>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</si>
  <si>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</si>
  <si>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</si>
  <si>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</si>
  <si>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</si>
  <si>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</si>
  <si>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</si>
  <si>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</si>
  <si>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</si>
  <si>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</si>
  <si>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</si>
  <si>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</si>
  <si>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</si>
  <si>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</si>
  <si>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</si>
  <si>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</si>
  <si>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</si>
  <si>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</si>
  <si>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</si>
  <si>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</si>
  <si>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</si>
  <si>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</si>
  <si>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</si>
  <si>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</si>
  <si>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</si>
  <si>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</si>
  <si>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</si>
  <si>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</si>
  <si>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</si>
  <si>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</si>
  <si>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</si>
  <si>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</si>
  <si>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</si>
  <si>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</si>
  <si>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</si>
  <si>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</si>
  <si>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</si>
  <si>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</si>
  <si>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</si>
  <si>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</si>
  <si>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</si>
  <si>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</si>
  <si>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</si>
  <si>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</si>
  <si>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</si>
  <si>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</si>
  <si>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</si>
  <si>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</si>
  <si>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</si>
  <si>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</si>
  <si>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</si>
  <si>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</si>
  <si>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</si>
  <si>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</si>
  <si>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</si>
  <si>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</si>
  <si>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</si>
  <si>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</si>
  <si>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</si>
  <si>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</si>
  <si>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</si>
  <si>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</si>
  <si>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</si>
  <si>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</si>
  <si>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</si>
  <si>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</si>
  <si>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</si>
  <si>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</si>
  <si>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</si>
  <si>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</si>
  <si>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</si>
  <si>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</si>
  <si>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</si>
  <si>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</si>
  <si>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</si>
  <si>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</si>
  <si>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</si>
  <si>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</si>
  <si>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</si>
  <si>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</si>
  <si>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</si>
  <si>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</si>
  <si>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</si>
  <si>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</si>
  <si>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</si>
  <si>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</si>
  <si>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</si>
  <si>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</si>
  <si>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</si>
  <si>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</si>
  <si>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</si>
  <si>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</si>
  <si>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</si>
  <si>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</si>
  <si>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</si>
  <si>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</si>
  <si>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</si>
  <si>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</si>
  <si>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</si>
  <si>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</si>
  <si>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</si>
  <si>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</si>
  <si>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</si>
  <si>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</si>
  <si>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</si>
  <si>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</si>
  <si>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</si>
  <si>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</si>
  <si>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</si>
  <si>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</si>
  <si>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</si>
  <si>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</si>
  <si>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</si>
  <si>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</si>
  <si>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</si>
  <si>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</si>
  <si>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</si>
  <si>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</si>
  <si>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</si>
  <si>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</si>
  <si>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</si>
  <si>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</si>
  <si>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</si>
  <si>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</si>
  <si>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</si>
  <si>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</si>
  <si>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</si>
  <si>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</si>
  <si>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</si>
  <si>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</si>
  <si>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</si>
  <si>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</si>
  <si>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</si>
  <si>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</si>
  <si>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</si>
  <si>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</si>
  <si>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</si>
  <si>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</si>
  <si>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</si>
  <si>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</si>
  <si>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</si>
  <si>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</si>
  <si>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</si>
  <si>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</si>
  <si>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</si>
  <si>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</si>
  <si>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</si>
  <si>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</si>
  <si>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</si>
  <si>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</si>
  <si>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</si>
  <si>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</si>
  <si>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</si>
  <si>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</si>
  <si>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</si>
  <si>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</si>
  <si>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</si>
  <si>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</si>
  <si>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</si>
  <si>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</si>
  <si>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</si>
  <si>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</si>
  <si>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</si>
  <si>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</si>
  <si>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</si>
  <si>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</si>
  <si>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</si>
  <si>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</si>
  <si>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</si>
  <si>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</si>
  <si>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</si>
  <si>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</si>
  <si>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</si>
  <si>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</si>
  <si>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</si>
  <si>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</si>
  <si>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</si>
  <si>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</si>
  <si>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</si>
  <si>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</si>
  <si>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</si>
  <si>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</si>
  <si>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</si>
  <si>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</si>
  <si>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</si>
  <si>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</si>
  <si>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</si>
  <si>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</si>
  <si>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</si>
  <si>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</si>
  <si>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</si>
  <si>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</si>
  <si>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</si>
  <si>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</si>
  <si>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</si>
  <si>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</si>
  <si>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</si>
  <si>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</si>
  <si>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</si>
  <si>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</si>
  <si>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</si>
  <si>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</si>
  <si>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</si>
  <si>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</si>
  <si>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</si>
  <si>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</si>
  <si>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</si>
  <si>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</si>
  <si>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</si>
  <si>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</si>
  <si>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</si>
  <si>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</si>
  <si>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</si>
  <si>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</si>
  <si>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</si>
  <si>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</si>
  <si>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</si>
  <si>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</si>
  <si>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</si>
  <si>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</si>
  <si>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</si>
  <si>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</si>
  <si>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</si>
  <si>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</si>
  <si>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</si>
  <si>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</si>
  <si>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</si>
  <si>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</si>
  <si>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</si>
  <si>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</si>
  <si>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</si>
  <si>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</si>
  <si>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</si>
  <si>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</si>
  <si>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</si>
  <si>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</si>
  <si>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</si>
  <si>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</si>
  <si>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</si>
  <si>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</si>
  <si>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</si>
  <si>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</si>
  <si>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</si>
  <si>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</si>
  <si>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</si>
  <si>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</si>
  <si>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</si>
  <si>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</si>
  <si>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</si>
  <si>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</si>
  <si>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</si>
  <si>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</si>
  <si>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</si>
  <si>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</si>
  <si>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</si>
  <si>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</si>
  <si>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</si>
  <si>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</si>
  <si>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</si>
  <si>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</si>
  <si>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</si>
  <si>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</si>
  <si>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</si>
  <si>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</si>
  <si>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</si>
  <si>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</si>
  <si>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</si>
  <si>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</si>
  <si>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</si>
  <si>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</si>
  <si>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</si>
  <si>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</si>
  <si>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</si>
  <si>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</si>
  <si>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</si>
  <si>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</si>
  <si>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</si>
  <si>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</si>
  <si>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</si>
  <si>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</si>
  <si>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</si>
  <si>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</si>
  <si>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</si>
  <si>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</si>
  <si>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</si>
  <si>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</si>
  <si>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</si>
  <si>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</si>
  <si>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</si>
  <si>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</si>
  <si>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</si>
  <si>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</si>
  <si>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</si>
  <si>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</si>
  <si>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</si>
  <si>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</si>
  <si>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</si>
  <si>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</si>
  <si>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</si>
  <si>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</si>
  <si>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</si>
  <si>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</si>
  <si>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</si>
  <si>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</si>
  <si>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</si>
  <si>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</si>
  <si>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</si>
  <si>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</si>
  <si>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</si>
  <si>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</si>
  <si>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</si>
  <si>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</si>
  <si>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</si>
  <si>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</si>
  <si>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</si>
  <si>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</si>
  <si>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</si>
  <si>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</si>
  <si>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</si>
  <si>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</si>
  <si>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</si>
  <si>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</si>
  <si>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</si>
  <si>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</si>
  <si>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</si>
  <si>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</si>
  <si>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</si>
  <si>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</si>
  <si>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</si>
  <si>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</si>
  <si>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</si>
  <si>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</si>
  <si>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</si>
  <si>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</si>
  <si>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</si>
  <si>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</si>
  <si>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</si>
  <si>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</si>
  <si>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</si>
  <si>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</si>
  <si>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</si>
  <si>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</si>
  <si>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</si>
  <si>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</si>
  <si>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</si>
  <si>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</si>
  <si>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</si>
  <si>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</si>
  <si>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</si>
  <si>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</si>
  <si>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</si>
  <si>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</si>
  <si>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</si>
  <si>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</si>
  <si>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</si>
  <si>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</si>
  <si>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</si>
  <si>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</si>
  <si>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</si>
  <si>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</si>
  <si>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</si>
  <si>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</si>
  <si>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</si>
  <si>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</si>
  <si>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</si>
  <si>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</si>
  <si>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</si>
  <si>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</si>
  <si>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</si>
  <si>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</si>
  <si>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</si>
  <si>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</si>
  <si>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</si>
  <si>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</si>
  <si>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</si>
  <si>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</si>
  <si>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</si>
  <si>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</si>
  <si>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</si>
  <si>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</si>
  <si>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</si>
  <si>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</si>
  <si>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</si>
  <si>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</si>
  <si>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</si>
  <si>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</si>
  <si>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</si>
  <si>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</si>
  <si>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</si>
  <si>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</si>
  <si>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</si>
  <si>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</si>
  <si>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</si>
  <si>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</si>
  <si>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</si>
  <si>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</si>
  <si>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</si>
  <si>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</si>
  <si>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</si>
  <si>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</si>
  <si>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</si>
  <si>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</si>
  <si>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</si>
  <si>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</si>
  <si>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</si>
  <si>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</si>
  <si>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</si>
  <si>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</si>
  <si>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</si>
  <si>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</si>
  <si>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</si>
  <si>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</si>
  <si>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</si>
  <si>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</si>
  <si>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</si>
  <si>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</si>
  <si>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</si>
  <si>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</si>
  <si>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</si>
  <si>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</si>
  <si>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</si>
  <si>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</si>
  <si>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</si>
  <si>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</si>
  <si>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</si>
  <si>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</si>
  <si>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</si>
  <si>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</si>
  <si>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</si>
  <si>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</si>
  <si>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</si>
  <si>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</si>
  <si>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</si>
  <si>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</si>
  <si>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</si>
  <si>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</si>
  <si>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</si>
  <si>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</si>
  <si>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</si>
  <si>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</si>
  <si>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</si>
  <si>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</si>
  <si>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</si>
  <si>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</si>
  <si>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</si>
  <si>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</si>
  <si>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</si>
  <si>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</si>
  <si>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</si>
  <si>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</si>
  <si>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</si>
  <si>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</si>
  <si>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</si>
  <si>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</si>
  <si>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</si>
  <si>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</si>
  <si>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</si>
  <si>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</si>
  <si>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</si>
  <si>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</si>
  <si>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</si>
  <si>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</si>
  <si>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</si>
  <si>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</si>
  <si>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</si>
  <si>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</si>
  <si>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</si>
  <si>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</si>
  <si>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</si>
  <si>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</si>
  <si>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</si>
  <si>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</si>
  <si>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</si>
  <si>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</si>
  <si>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</si>
  <si>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</si>
  <si>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</si>
  <si>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</si>
  <si>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</si>
  <si>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</si>
  <si>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</si>
  <si>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</si>
  <si>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</si>
  <si>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</si>
  <si>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</si>
  <si>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</si>
  <si>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</si>
  <si>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</si>
  <si>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</si>
  <si>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</si>
  <si>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</si>
  <si>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</si>
  <si>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</si>
  <si>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</si>
  <si>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</si>
  <si>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</si>
  <si>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</si>
  <si>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</si>
  <si>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</si>
  <si>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</si>
  <si>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</si>
  <si>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</si>
  <si>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</si>
  <si>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</si>
  <si>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</si>
  <si>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</si>
  <si>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</si>
  <si>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</si>
  <si>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</si>
  <si>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</si>
  <si>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</si>
  <si>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</si>
  <si>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</si>
  <si>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</si>
  <si>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</si>
  <si>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</si>
  <si>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</si>
  <si>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</si>
  <si>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</si>
  <si>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</si>
  <si>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</si>
  <si>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</si>
  <si>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</si>
  <si>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</si>
  <si>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</si>
  <si>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</si>
  <si>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</si>
  <si>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</si>
  <si>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</si>
  <si>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</si>
  <si>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</si>
  <si>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</si>
  <si>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</si>
  <si>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</si>
  <si>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</si>
  <si>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</si>
  <si>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</si>
  <si>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</si>
  <si>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</si>
  <si>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</si>
  <si>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</si>
  <si>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</si>
  <si>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</si>
  <si>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</si>
  <si>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</si>
  <si>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</si>
  <si>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</si>
  <si>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</si>
  <si>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</si>
  <si>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</si>
  <si>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</si>
  <si>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</si>
  <si>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</si>
  <si>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</si>
  <si>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</si>
  <si>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</si>
  <si>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</si>
  <si>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</si>
  <si>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</si>
  <si>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</si>
  <si>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</si>
  <si>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</si>
  <si>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</si>
  <si>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</si>
  <si>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</si>
  <si>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</si>
  <si>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</si>
  <si>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</si>
  <si>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</si>
  <si>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</si>
  <si>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</si>
  <si>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</si>
  <si>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</si>
  <si>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</si>
  <si>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</si>
  <si>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</si>
  <si>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</si>
  <si>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</si>
  <si>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</si>
  <si>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</si>
  <si>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</si>
  <si>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</si>
  <si>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</si>
  <si>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</si>
  <si>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</si>
  <si>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</si>
  <si>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</si>
  <si>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</si>
  <si>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</si>
  <si>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</si>
  <si>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</si>
  <si>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</si>
  <si>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</si>
  <si>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</si>
  <si>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</si>
  <si>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</si>
  <si>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</si>
  <si>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</si>
  <si>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</si>
  <si>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</si>
  <si>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</si>
  <si>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</si>
  <si>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</si>
  <si>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</si>
  <si>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</si>
  <si>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</si>
  <si>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</si>
  <si>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</si>
  <si>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</si>
  <si>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</si>
  <si>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</si>
  <si>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</si>
  <si>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</si>
  <si>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</si>
  <si>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</si>
  <si>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</si>
  <si>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</si>
  <si>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</si>
  <si>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</si>
  <si>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</si>
  <si>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</si>
  <si>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</si>
  <si>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</si>
  <si>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</si>
  <si>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</si>
  <si>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</si>
  <si>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</si>
  <si>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</si>
  <si>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</si>
  <si>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</si>
  <si>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</si>
  <si>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</si>
  <si>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</si>
  <si>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</si>
  <si>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</si>
  <si>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</si>
  <si>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</si>
  <si>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</si>
  <si>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</si>
  <si>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</si>
  <si>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</si>
  <si>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</si>
  <si>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</si>
  <si>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</si>
  <si>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</si>
  <si>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</si>
  <si>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</si>
  <si>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</si>
  <si>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</si>
  <si>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</si>
  <si>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</si>
  <si>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</si>
  <si>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</si>
  <si>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</si>
  <si>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</si>
  <si>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</si>
  <si>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</si>
  <si>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</si>
  <si>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</si>
  <si>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</si>
  <si>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</si>
  <si>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</si>
  <si>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</si>
  <si>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</si>
  <si>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</si>
  <si>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</si>
  <si>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</si>
  <si>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</si>
  <si>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</si>
  <si>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</si>
  <si>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</si>
  <si>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</si>
  <si>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</si>
  <si>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</si>
  <si>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</si>
  <si>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</si>
  <si>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</si>
  <si>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</si>
  <si>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</si>
  <si>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</si>
  <si>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</si>
  <si>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</si>
  <si>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</si>
  <si>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</si>
  <si>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</si>
  <si>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</si>
  <si>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</si>
  <si>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</si>
  <si>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</si>
  <si>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</si>
  <si>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</si>
  <si>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</si>
  <si>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</si>
  <si>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</si>
  <si>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</si>
  <si>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</si>
  <si>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</si>
  <si>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</si>
  <si>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</si>
  <si>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</si>
  <si>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</si>
  <si>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</si>
  <si>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</si>
  <si>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</si>
  <si>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</si>
  <si>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</si>
  <si>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</si>
  <si>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</si>
  <si>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</si>
  <si>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</si>
  <si>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</si>
  <si>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</si>
  <si>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</si>
  <si>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</si>
  <si>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</si>
  <si>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</si>
  <si>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</si>
  <si>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</si>
  <si>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</si>
  <si>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</si>
  <si>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</si>
  <si>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</si>
  <si>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</si>
  <si>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</si>
  <si>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</si>
  <si>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</si>
  <si>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</si>
  <si>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</si>
  <si>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</si>
  <si>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</si>
  <si>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</si>
  <si>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</si>
  <si>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</si>
  <si>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</si>
  <si>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</si>
  <si>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</si>
  <si>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</si>
  <si>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</si>
  <si>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</si>
  <si>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</si>
  <si>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</si>
  <si>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</si>
  <si>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</si>
  <si>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</si>
  <si>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</si>
  <si>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</si>
  <si>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</si>
  <si>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</si>
  <si>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</si>
  <si>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</si>
  <si>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</si>
  <si>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</si>
  <si>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</si>
  <si>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</si>
  <si>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</si>
  <si>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</si>
  <si>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</si>
  <si>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</si>
  <si>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</si>
  <si>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</si>
  <si>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</si>
  <si>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</si>
  <si>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</si>
  <si>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</si>
  <si>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</si>
  <si>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</si>
  <si>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</si>
  <si>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</si>
  <si>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</si>
  <si>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</si>
  <si>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</si>
  <si>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</si>
  <si>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</si>
  <si>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</si>
  <si>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</si>
  <si>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</si>
  <si>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</si>
  <si>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</si>
  <si>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</si>
  <si>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</si>
  <si>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</si>
  <si>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</si>
  <si>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</si>
  <si>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</si>
  <si>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</si>
  <si>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</si>
  <si>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</si>
  <si>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</si>
  <si>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</si>
  <si>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</si>
  <si>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</si>
  <si>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</si>
  <si>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</si>
  <si>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</si>
  <si>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</si>
  <si>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</si>
  <si>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</si>
  <si>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</si>
  <si>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</si>
  <si>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</si>
  <si>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</si>
  <si>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</si>
  <si>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</si>
  <si>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</si>
  <si>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</si>
  <si>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</si>
  <si>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</si>
  <si>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</si>
  <si>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</si>
  <si>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</si>
  <si>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</si>
  <si>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</si>
  <si>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</si>
  <si>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</si>
  <si>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</si>
  <si>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</si>
  <si>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</si>
  <si>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</si>
  <si>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</si>
  <si>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</si>
  <si>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</si>
  <si>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</si>
  <si>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</si>
  <si>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</si>
  <si>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</si>
  <si>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</si>
  <si>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</si>
  <si>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</si>
  <si>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</si>
  <si>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</si>
  <si>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</si>
  <si>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</si>
  <si>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</si>
  <si>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</si>
  <si>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</si>
  <si>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</si>
  <si>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</si>
  <si>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</si>
  <si>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</si>
  <si>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</si>
  <si>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</si>
  <si>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</si>
  <si>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</si>
  <si>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</si>
  <si>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</si>
  <si>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</si>
  <si>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</si>
  <si>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</si>
  <si>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</si>
  <si>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</si>
  <si>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</si>
  <si>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</si>
  <si>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</si>
  <si>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</si>
  <si>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</si>
  <si>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</si>
  <si>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</si>
  <si>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</si>
  <si>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</si>
  <si>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</si>
  <si>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</si>
  <si>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</si>
  <si>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</si>
  <si>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</si>
  <si>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</si>
  <si>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</si>
  <si>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</si>
  <si>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</si>
  <si>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</si>
  <si>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</si>
  <si>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</si>
  <si>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</si>
  <si>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</si>
  <si>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</si>
  <si>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</si>
  <si>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</si>
  <si>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</si>
  <si>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</si>
  <si>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</si>
  <si>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</si>
  <si>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</si>
  <si>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</si>
  <si>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</si>
  <si>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</si>
  <si>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</si>
  <si>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</si>
  <si>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</si>
  <si>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</si>
  <si>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</si>
  <si>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</si>
  <si>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</si>
  <si>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</si>
  <si>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</si>
  <si>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</si>
  <si>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</si>
  <si>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</si>
  <si>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</si>
  <si>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</si>
  <si>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</si>
  <si>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</si>
  <si>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</si>
  <si>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</si>
  <si>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</si>
  <si>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</si>
  <si>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</si>
  <si>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</si>
  <si>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</si>
  <si>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</si>
  <si>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</si>
  <si>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</si>
  <si>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</si>
  <si>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</si>
  <si>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</si>
  <si>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</si>
  <si>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</si>
  <si>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</si>
  <si>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</si>
  <si>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</si>
  <si>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</si>
  <si>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</si>
  <si>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</si>
  <si>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</si>
  <si>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</si>
  <si>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</si>
  <si>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</si>
  <si>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</si>
  <si>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</si>
  <si>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</si>
  <si>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</si>
  <si>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</si>
  <si>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</si>
  <si>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</si>
  <si>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</si>
  <si>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</si>
  <si>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</si>
  <si>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</si>
  <si>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</si>
  <si>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</si>
  <si>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</si>
  <si>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</si>
  <si>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</si>
  <si>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</si>
  <si>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</si>
  <si>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</si>
  <si>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</si>
  <si>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</si>
  <si>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</si>
  <si>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</si>
  <si>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</si>
  <si>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</si>
  <si>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</si>
  <si>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</si>
  <si>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</si>
  <si>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</si>
  <si>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</si>
  <si>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</si>
  <si>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</si>
  <si>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</si>
  <si>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</si>
  <si>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</si>
  <si>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</si>
  <si>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</si>
  <si>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</si>
  <si>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</si>
  <si>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</si>
  <si>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</si>
  <si>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</si>
  <si>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</si>
  <si>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</si>
  <si>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</si>
  <si>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</si>
  <si>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</si>
  <si>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</si>
  <si>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</si>
  <si>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</si>
  <si>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</si>
  <si>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</si>
  <si>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</si>
  <si>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</si>
  <si>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</si>
  <si>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</si>
  <si>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</si>
  <si>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</si>
  <si>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</si>
  <si>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</si>
  <si>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</si>
  <si>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</si>
  <si>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</si>
  <si>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</si>
  <si>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</si>
  <si>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</si>
  <si>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</si>
  <si>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</si>
  <si>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</si>
  <si>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</si>
  <si>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</si>
  <si>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</si>
  <si>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</si>
  <si>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</si>
  <si>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</si>
  <si>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</si>
  <si>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</si>
  <si>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</si>
  <si>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</si>
  <si>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</si>
  <si>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</si>
  <si>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</si>
  <si>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</si>
  <si>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</si>
  <si>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</si>
  <si>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</si>
  <si>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</si>
  <si>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</si>
  <si>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</si>
  <si>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</si>
  <si>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</si>
  <si>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</si>
  <si>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</si>
  <si>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</si>
  <si>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</si>
  <si>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</si>
  <si>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</si>
  <si>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</si>
  <si>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</si>
  <si>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</si>
  <si>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</si>
  <si>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</si>
  <si>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</si>
  <si>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</si>
  <si>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</si>
  <si>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</si>
  <si>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</si>
  <si>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</si>
  <si>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</si>
  <si>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</si>
  <si>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</si>
  <si>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</si>
  <si>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</si>
  <si>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</si>
  <si>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</si>
  <si>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</si>
  <si>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</si>
  <si>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</si>
  <si>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</si>
  <si>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</si>
  <si>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</si>
  <si>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</si>
  <si>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</si>
  <si>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</si>
  <si>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</si>
  <si>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</si>
  <si>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</si>
  <si>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</si>
  <si>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</si>
  <si>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</si>
  <si>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</si>
  <si>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</si>
  <si>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</si>
  <si>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</si>
  <si>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</si>
  <si>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</si>
  <si>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</si>
  <si>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</si>
  <si>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</si>
  <si>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</si>
  <si>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</si>
  <si>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</si>
  <si>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</si>
  <si>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</si>
  <si>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</si>
  <si>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</si>
  <si>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</si>
  <si>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</si>
  <si>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</si>
  <si>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</si>
  <si>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</si>
  <si>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</si>
  <si>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</si>
  <si>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</si>
  <si>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</si>
  <si>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</si>
  <si>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</si>
  <si>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</si>
  <si>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</si>
  <si>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</si>
  <si>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</si>
  <si>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</si>
  <si>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</si>
  <si>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</si>
  <si>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</si>
  <si>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</si>
  <si>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</si>
  <si>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</si>
  <si>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</si>
  <si>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</si>
  <si>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</si>
  <si>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</si>
  <si>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</si>
  <si>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</si>
  <si>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</si>
  <si>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</si>
  <si>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</si>
  <si>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</si>
  <si>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</si>
  <si>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</si>
  <si>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</si>
  <si>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</si>
  <si>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</si>
  <si>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</si>
  <si>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</si>
  <si>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</si>
  <si>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</si>
  <si>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</si>
  <si>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</si>
  <si>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</si>
  <si>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</si>
  <si>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</si>
  <si>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</si>
  <si>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</si>
  <si>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</si>
  <si>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</si>
  <si>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</si>
  <si>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</si>
  <si>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</si>
  <si>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</si>
  <si>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</si>
  <si>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</si>
  <si>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</si>
  <si>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</si>
  <si>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</si>
  <si>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</si>
  <si>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</si>
  <si>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</si>
  <si>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</si>
  <si>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</si>
  <si>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</si>
  <si>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</si>
  <si>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</si>
  <si>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</si>
  <si>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</si>
  <si>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</si>
  <si>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</si>
  <si>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</si>
  <si>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</si>
  <si>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</si>
  <si>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</si>
  <si>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</si>
  <si>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</si>
  <si>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</si>
  <si>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</si>
  <si>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</si>
  <si>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</si>
  <si>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</si>
  <si>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</si>
  <si>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</si>
  <si>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</si>
  <si>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</si>
  <si>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</si>
  <si>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</si>
  <si>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</si>
  <si>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</si>
  <si>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</si>
  <si>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</si>
  <si>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</si>
  <si>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</si>
  <si>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</si>
  <si>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</si>
  <si>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</si>
  <si>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</si>
  <si>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</si>
  <si>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</si>
  <si>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</si>
  <si>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</si>
  <si>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</si>
  <si>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</si>
  <si>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</si>
  <si>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</si>
  <si>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</si>
  <si>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</si>
  <si>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</si>
  <si>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</si>
  <si>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</si>
  <si>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</si>
  <si>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</si>
  <si>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</si>
  <si>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</si>
  <si>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</si>
  <si>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</si>
  <si>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</si>
  <si>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</si>
  <si>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</si>
  <si>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</si>
  <si>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</si>
  <si>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</si>
  <si>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</si>
  <si>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</si>
  <si>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</si>
  <si>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</si>
  <si>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</si>
  <si>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</si>
  <si>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</si>
  <si>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</si>
  <si>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</si>
  <si>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</si>
  <si>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</si>
  <si>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</si>
  <si>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</si>
  <si>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</si>
  <si>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</si>
  <si>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</si>
  <si>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</si>
  <si>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</si>
  <si>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</si>
  <si>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</si>
  <si>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</si>
  <si>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</si>
  <si>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</si>
  <si>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</si>
  <si>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</si>
  <si>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</si>
  <si>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</si>
  <si>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</si>
  <si>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</si>
  <si>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</si>
  <si>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</si>
  <si>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</si>
  <si>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</si>
  <si>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</si>
  <si>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</si>
  <si>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</si>
  <si>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</si>
  <si>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</si>
  <si>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</si>
  <si>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</si>
  <si>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</si>
  <si>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</si>
  <si>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</si>
  <si>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</si>
  <si>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</si>
  <si>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</si>
  <si>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</si>
  <si>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</si>
  <si>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</si>
  <si>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</si>
  <si>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</si>
  <si>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</si>
  <si>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</si>
  <si>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</si>
  <si>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</si>
  <si>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</si>
  <si>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</si>
  <si>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</si>
  <si>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</si>
  <si>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</si>
  <si>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</si>
  <si>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</si>
  <si>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</si>
  <si>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</si>
  <si>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</si>
  <si>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</si>
  <si>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</si>
  <si>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</si>
  <si>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</si>
  <si>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</si>
  <si>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</si>
  <si>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</si>
  <si>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</si>
  <si>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</si>
  <si>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</si>
  <si>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</si>
  <si>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</si>
  <si>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</si>
  <si>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</si>
  <si>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</si>
  <si>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</si>
  <si>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</si>
  <si>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</si>
  <si>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</si>
  <si>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</si>
  <si>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</si>
  <si>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</si>
  <si>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</si>
  <si>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</si>
  <si>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</si>
  <si>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</si>
  <si>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</si>
  <si>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</si>
  <si>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</si>
  <si>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</si>
  <si>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</si>
  <si>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</si>
  <si>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</si>
  <si>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</si>
  <si>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</si>
  <si>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</si>
  <si>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</si>
  <si>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</si>
  <si>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</si>
  <si>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</si>
  <si>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</si>
  <si>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</si>
  <si>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</si>
  <si>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</si>
  <si>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</si>
  <si>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</si>
  <si>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</si>
  <si>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</si>
  <si>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</si>
  <si>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</si>
  <si>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</si>
  <si>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</si>
  <si>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</si>
  <si>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</si>
  <si>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</si>
  <si>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</si>
  <si>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</si>
  <si>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</si>
  <si>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</si>
  <si>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</si>
  <si>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</si>
  <si>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</si>
  <si>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</si>
  <si>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</si>
  <si>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</si>
  <si>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</si>
  <si>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</si>
  <si>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</si>
  <si>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</si>
  <si>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</si>
  <si>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</si>
  <si>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</si>
  <si>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</si>
  <si>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</si>
  <si>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</si>
  <si>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</si>
  <si>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</si>
  <si>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</si>
  <si>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</si>
  <si>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</si>
  <si>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</si>
  <si>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</si>
  <si>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</si>
  <si>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</si>
  <si>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</si>
  <si>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</si>
  <si>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</si>
  <si>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</si>
  <si>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</si>
  <si>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</si>
  <si>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</si>
  <si>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</si>
  <si>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</si>
  <si>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</si>
  <si>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</si>
  <si>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</si>
  <si>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</si>
  <si>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</si>
  <si>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</si>
  <si>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</si>
  <si>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</si>
  <si>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</si>
  <si>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</si>
  <si>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</si>
  <si>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</si>
  <si>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</si>
  <si>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</si>
  <si>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</si>
  <si>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</si>
  <si>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</si>
  <si>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</si>
  <si>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</si>
  <si>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</si>
  <si>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</si>
  <si>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</si>
  <si>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</si>
  <si>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</si>
  <si>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</si>
  <si>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</si>
  <si>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</si>
  <si>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</si>
  <si>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</si>
  <si>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</si>
  <si>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</si>
  <si>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</si>
  <si>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</si>
  <si>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</si>
  <si>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</si>
  <si>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</si>
  <si>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</si>
  <si>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</si>
  <si>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</si>
  <si>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</si>
  <si>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</si>
  <si>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</si>
  <si>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</si>
  <si>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</si>
  <si>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</si>
  <si>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</si>
  <si>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</si>
  <si>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</si>
  <si>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</si>
  <si>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</si>
  <si>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</si>
  <si>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</si>
  <si>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</si>
  <si>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</si>
  <si>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</si>
  <si>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</si>
  <si>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</si>
  <si>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</si>
  <si>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</si>
  <si>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</si>
  <si>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</si>
  <si>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</si>
  <si>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</si>
  <si>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</si>
  <si>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</si>
  <si>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</si>
  <si>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</si>
  <si>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</si>
  <si>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</si>
  <si>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</si>
  <si>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</si>
  <si>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</si>
  <si>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</si>
  <si>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</si>
  <si>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</si>
  <si>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</si>
  <si>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</si>
  <si>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</si>
  <si>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</si>
  <si>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</si>
  <si>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</si>
  <si>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</si>
  <si>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</si>
  <si>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</si>
  <si>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</si>
  <si>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</si>
  <si>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</si>
  <si>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</si>
  <si>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</si>
  <si>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</si>
  <si>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</si>
  <si>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</si>
  <si>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</si>
  <si>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</si>
  <si>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</si>
  <si>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</si>
  <si>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</si>
  <si>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</si>
  <si>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</si>
  <si>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</si>
  <si>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</si>
  <si>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</si>
  <si>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</si>
  <si>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</si>
  <si>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</si>
  <si>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</si>
  <si>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</si>
  <si>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</si>
  <si>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</si>
  <si>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</si>
  <si>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</si>
  <si>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</si>
  <si>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</si>
  <si>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</si>
  <si>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</si>
  <si>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</si>
  <si>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</si>
  <si>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</si>
  <si>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</si>
  <si>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</si>
  <si>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</si>
  <si>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</si>
  <si>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</si>
  <si>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</si>
  <si>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</si>
  <si>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</si>
  <si>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</si>
  <si>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</si>
  <si>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</si>
  <si>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</si>
  <si>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</si>
  <si>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</si>
  <si>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</si>
  <si>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</si>
  <si>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</si>
  <si>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</si>
  <si>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</si>
  <si>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</si>
  <si>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</si>
  <si>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</si>
  <si>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</si>
  <si>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</si>
  <si>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</si>
  <si>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</si>
  <si>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</si>
  <si>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</si>
  <si>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</si>
  <si>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</si>
  <si>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</si>
  <si>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</si>
  <si>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</si>
  <si>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</si>
  <si>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</si>
  <si>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</si>
  <si>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</si>
  <si>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</si>
  <si>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</si>
  <si>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</si>
  <si>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</si>
  <si>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</si>
  <si>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</si>
  <si>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</si>
  <si>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</si>
  <si>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</si>
  <si>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</si>
  <si>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</si>
  <si>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</si>
  <si>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</si>
  <si>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</si>
  <si>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</si>
  <si>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</si>
  <si>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</si>
  <si>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</si>
  <si>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</si>
  <si>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</si>
  <si>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</si>
  <si>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</si>
  <si>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</si>
  <si>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</si>
  <si>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</si>
  <si>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</si>
  <si>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</si>
  <si>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</si>
  <si>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</si>
  <si>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</si>
  <si>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</si>
  <si>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</si>
  <si>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</si>
  <si>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</si>
  <si>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</si>
  <si>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</si>
  <si>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</si>
  <si>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</si>
  <si>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</si>
  <si>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</si>
  <si>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</si>
  <si>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</si>
  <si>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</si>
  <si>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</si>
  <si>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</si>
  <si>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</si>
  <si>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</si>
  <si>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</si>
  <si>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</si>
  <si>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</si>
  <si>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</si>
  <si>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</si>
  <si>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</si>
  <si>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</si>
  <si>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</si>
  <si>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</si>
  <si>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</si>
  <si>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</si>
  <si>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</si>
  <si>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</si>
  <si>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</si>
  <si>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</si>
  <si>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</si>
  <si>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</si>
  <si>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</si>
  <si>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</si>
  <si>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</si>
  <si>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</si>
  <si>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</si>
  <si>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</si>
  <si>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</si>
  <si>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</si>
  <si>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</si>
  <si>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</si>
  <si>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</si>
  <si>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</si>
  <si>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</si>
  <si>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</si>
  <si>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</si>
  <si>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</si>
  <si>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</si>
  <si>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</si>
  <si>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</si>
  <si>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</si>
  <si>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</si>
  <si>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</si>
  <si>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</si>
  <si>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</si>
  <si>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</si>
  <si>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</si>
  <si>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</si>
  <si>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</si>
  <si>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</si>
  <si>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</si>
  <si>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</si>
  <si>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</si>
  <si>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</si>
  <si>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</si>
  <si>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</si>
  <si>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</si>
  <si>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</si>
  <si>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</si>
  <si>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</si>
  <si>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</si>
  <si>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</si>
  <si>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</si>
  <si>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</si>
  <si>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</si>
  <si>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</si>
  <si>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</si>
  <si>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</si>
  <si>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</si>
  <si>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</si>
  <si>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</si>
  <si>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</si>
  <si>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</si>
  <si>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</si>
  <si>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</si>
  <si>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</si>
  <si>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</si>
  <si>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</si>
  <si>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</si>
  <si>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</si>
  <si>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</si>
  <si>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</si>
  <si>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</si>
  <si>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</si>
  <si>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</si>
  <si>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</si>
  <si>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</si>
  <si>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</si>
  <si>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</si>
  <si>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</si>
  <si>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</si>
  <si>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</si>
  <si>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</si>
  <si>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</si>
  <si>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</si>
  <si>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</si>
  <si>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</si>
  <si>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</si>
  <si>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</si>
  <si>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</si>
  <si>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</si>
  <si>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</si>
  <si>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</si>
  <si>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</si>
  <si>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</si>
  <si>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</si>
  <si>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</si>
  <si>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</si>
  <si>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</si>
  <si>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</si>
  <si>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</si>
  <si>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</si>
  <si>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</si>
  <si>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</si>
  <si>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</si>
  <si>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</si>
  <si>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</si>
  <si>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</si>
  <si>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</si>
  <si>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</si>
  <si>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</si>
  <si>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</si>
  <si>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</si>
  <si>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</si>
  <si>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</si>
  <si>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</si>
  <si>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</si>
  <si>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</si>
  <si>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</si>
  <si>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</si>
  <si>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</si>
  <si>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</si>
  <si>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</si>
  <si>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</si>
  <si>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</si>
  <si>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</si>
  <si>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</si>
  <si>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</si>
  <si>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</si>
  <si>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</si>
  <si>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</si>
  <si>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</si>
  <si>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</si>
  <si>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</si>
  <si>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</si>
  <si>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</si>
  <si>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</si>
  <si>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</si>
  <si>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</si>
  <si>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</si>
  <si>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</si>
  <si>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</si>
  <si>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</si>
  <si>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</si>
  <si>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</si>
  <si>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</si>
  <si>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</si>
  <si>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</si>
  <si>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</si>
  <si>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</si>
  <si>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</si>
  <si>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</si>
  <si>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</si>
  <si>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</si>
  <si>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</si>
  <si>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</si>
  <si>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</si>
  <si>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</si>
  <si>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</si>
  <si>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</si>
  <si>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</si>
  <si>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</si>
  <si>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</si>
  <si>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</si>
  <si>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</si>
  <si>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</si>
  <si>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</si>
  <si>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</si>
  <si>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</si>
  <si>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</si>
  <si>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</si>
  <si>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</si>
  <si>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</si>
  <si>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</si>
  <si>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</si>
  <si>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</si>
  <si>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</si>
  <si>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</si>
  <si>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</si>
  <si>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</si>
  <si>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</si>
  <si>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</si>
  <si>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</si>
  <si>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</si>
  <si>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</si>
  <si>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</si>
  <si>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</si>
  <si>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</si>
  <si>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</si>
  <si>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</si>
  <si>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</si>
  <si>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</si>
  <si>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</si>
  <si>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</si>
  <si>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</si>
  <si>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</si>
  <si>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</si>
  <si>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</si>
  <si>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</si>
  <si>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</si>
  <si>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</si>
  <si>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</si>
  <si>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</si>
  <si>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</si>
  <si>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</si>
  <si>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</si>
  <si>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</si>
  <si>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</si>
  <si>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</si>
  <si>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</si>
  <si>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</si>
  <si>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</si>
  <si>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</si>
  <si>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</si>
  <si>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</si>
  <si>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</si>
  <si>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</si>
  <si>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</si>
  <si>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</si>
  <si>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</si>
  <si>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</si>
  <si>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</si>
  <si>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</si>
  <si>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</si>
  <si>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</si>
  <si>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</si>
  <si>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</si>
  <si>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</si>
  <si>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</si>
  <si>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</si>
  <si>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</si>
  <si>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</si>
  <si>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</si>
  <si>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</si>
  <si>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</si>
  <si>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</si>
  <si>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</si>
  <si>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</si>
  <si>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</si>
  <si>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</si>
  <si>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</si>
  <si>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</si>
  <si>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</si>
  <si>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</si>
  <si>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</si>
  <si>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</si>
  <si>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</si>
  <si>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</si>
  <si>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</si>
  <si>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</si>
  <si>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</si>
  <si>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</si>
  <si>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</si>
  <si>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</si>
  <si>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</si>
  <si>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</si>
  <si>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</si>
  <si>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</si>
  <si>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</si>
  <si>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</si>
  <si>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</si>
  <si>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</si>
  <si>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</si>
  <si>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</si>
  <si>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</si>
  <si>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</si>
  <si>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</si>
  <si>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</si>
  <si>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</si>
  <si>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</si>
  <si>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</si>
  <si>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</si>
  <si>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</si>
  <si>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</si>
  <si>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</si>
  <si>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</si>
  <si>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</si>
  <si>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</si>
  <si>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</si>
  <si>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</si>
  <si>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</si>
  <si>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</si>
  <si>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</si>
  <si>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</si>
  <si>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</si>
  <si>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</si>
  <si>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</si>
  <si>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</si>
  <si>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</si>
  <si>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</si>
  <si>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</si>
  <si>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</si>
  <si>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</si>
  <si>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</si>
  <si>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</si>
  <si>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</si>
  <si>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</si>
  <si>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</si>
  <si>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</si>
  <si>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</si>
  <si>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</si>
  <si>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</si>
  <si>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</si>
  <si>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</si>
  <si>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</si>
  <si>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</si>
  <si>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</si>
  <si>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</si>
  <si>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</si>
  <si>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</si>
  <si>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</si>
  <si>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</si>
  <si>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</si>
  <si>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</si>
  <si>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</si>
  <si>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</si>
  <si>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</si>
  <si>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</si>
  <si>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</si>
  <si>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</si>
  <si>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</si>
  <si>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</si>
  <si>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</si>
  <si>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</si>
  <si>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</si>
  <si>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</si>
  <si>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</si>
  <si>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</si>
  <si>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</si>
  <si>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</si>
  <si>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</si>
  <si>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</si>
  <si>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</si>
  <si>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</si>
  <si>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</si>
  <si>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</si>
  <si>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</si>
  <si>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</si>
  <si>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</si>
  <si>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</si>
  <si>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</si>
  <si>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</si>
  <si>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</si>
  <si>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</si>
  <si>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</si>
  <si>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</si>
  <si>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</si>
  <si>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</si>
  <si>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</si>
  <si>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</si>
  <si>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</si>
  <si>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</si>
  <si>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</si>
  <si>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</si>
  <si>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</si>
  <si>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</si>
  <si>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</si>
  <si>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</si>
  <si>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</si>
  <si>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</si>
  <si>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</si>
  <si>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</si>
  <si>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</si>
  <si>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</si>
  <si>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</si>
  <si>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</si>
  <si>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</si>
  <si>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</si>
  <si>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</si>
  <si>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</si>
  <si>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</si>
  <si>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</si>
  <si>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</si>
  <si>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</si>
  <si>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</si>
  <si>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</si>
  <si>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</si>
  <si>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</si>
  <si>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</si>
  <si>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</si>
  <si>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</si>
  <si>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</si>
  <si>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</si>
  <si>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</si>
  <si>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</si>
  <si>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</si>
  <si>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</si>
  <si>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</si>
  <si>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</si>
  <si>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</si>
  <si>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</si>
  <si>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</si>
  <si>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</si>
  <si>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</si>
  <si>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</si>
  <si>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</si>
  <si>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</si>
  <si>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</si>
  <si>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</si>
  <si>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</si>
  <si>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</si>
  <si>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</si>
  <si>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</si>
  <si>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</si>
  <si>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</si>
  <si>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</si>
  <si>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</si>
  <si>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</si>
  <si>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</si>
  <si>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</si>
  <si>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</si>
  <si>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</si>
  <si>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</si>
  <si>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</si>
  <si>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</si>
  <si>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</si>
  <si>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</si>
  <si>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</si>
  <si>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</si>
  <si>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</si>
  <si>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</si>
  <si>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</si>
  <si>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</si>
  <si>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</si>
  <si>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</si>
  <si>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</si>
  <si>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</si>
  <si>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</si>
  <si>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</si>
  <si>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</si>
  <si>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</si>
  <si>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</si>
  <si>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</si>
  <si>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</si>
  <si>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</si>
  <si>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</si>
  <si>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</si>
  <si>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</si>
  <si>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</si>
  <si>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</si>
  <si>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</si>
  <si>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</si>
  <si>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</si>
  <si>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</si>
  <si>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</si>
  <si>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</si>
  <si>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</si>
  <si>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</si>
  <si>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</si>
  <si>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</si>
  <si>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</si>
  <si>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</si>
  <si>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</si>
  <si>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</si>
  <si>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</si>
  <si>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</si>
  <si>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</si>
  <si>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</si>
  <si>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</si>
  <si>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</si>
  <si>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</si>
  <si>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</si>
  <si>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</si>
  <si>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</si>
  <si>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</si>
  <si>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</si>
  <si>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</si>
  <si>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</si>
  <si>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</si>
  <si>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</si>
  <si>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</si>
  <si>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</si>
  <si>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</si>
  <si>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</si>
  <si>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</si>
  <si>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</si>
  <si>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</si>
  <si>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</si>
  <si>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</si>
  <si>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</si>
  <si>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</si>
  <si>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</si>
  <si>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</si>
  <si>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</si>
  <si>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</si>
  <si>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</si>
  <si>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</si>
  <si>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</si>
  <si>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</si>
  <si>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</si>
  <si>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</si>
  <si>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</si>
  <si>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</si>
  <si>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</si>
  <si>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</si>
  <si>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</si>
  <si>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</si>
  <si>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</si>
  <si>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</si>
  <si>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</si>
  <si>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</si>
  <si>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</si>
  <si>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</si>
  <si>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</si>
  <si>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</si>
  <si>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</si>
  <si>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</si>
  <si>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</si>
  <si>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</si>
  <si>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</si>
  <si>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</si>
  <si>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</si>
  <si>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</si>
  <si>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</si>
  <si>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</si>
  <si>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</si>
  <si>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</si>
  <si>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</si>
  <si>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</si>
  <si>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</si>
  <si>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</si>
  <si>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</si>
  <si>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</si>
  <si>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</si>
  <si>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</si>
  <si>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</si>
  <si>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</si>
  <si>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</si>
  <si>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</si>
  <si>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</si>
  <si>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</si>
  <si>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</si>
  <si>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</si>
  <si>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</si>
  <si>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</si>
  <si>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</si>
  <si>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</si>
  <si>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</si>
  <si>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</si>
  <si>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</si>
  <si>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</si>
  <si>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</si>
  <si>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</si>
  <si>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</si>
  <si>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</si>
  <si>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</si>
  <si>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</si>
  <si>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</si>
  <si>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</si>
  <si>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</si>
  <si>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</si>
  <si>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</si>
  <si>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</si>
  <si>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</si>
  <si>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</si>
  <si>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</si>
  <si>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</si>
  <si>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</si>
  <si>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</si>
  <si>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</si>
  <si>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</si>
  <si>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</si>
  <si>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</si>
  <si>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</si>
  <si>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</si>
  <si>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</si>
  <si>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</si>
  <si>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</si>
  <si>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</si>
  <si>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</si>
  <si>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</si>
  <si>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</si>
  <si>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</si>
  <si>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</si>
  <si>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</si>
  <si>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</si>
  <si>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</si>
  <si>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</si>
  <si>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</si>
  <si>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</si>
  <si>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</si>
  <si>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</si>
  <si>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</si>
  <si>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</si>
  <si>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</si>
  <si>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</si>
  <si>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</si>
  <si>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</si>
  <si>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</si>
  <si>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</si>
  <si>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</si>
  <si>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</si>
  <si>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</si>
  <si>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</si>
  <si>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</si>
  <si>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</si>
  <si>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</si>
  <si>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</si>
  <si>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</si>
  <si>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</si>
  <si>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</si>
  <si>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</si>
  <si>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</si>
  <si>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</si>
  <si>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</si>
  <si>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</si>
  <si>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</si>
  <si>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</si>
  <si>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</si>
  <si>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</si>
  <si>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</si>
  <si>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</si>
  <si>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</si>
  <si>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</si>
  <si>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</si>
  <si>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</si>
  <si>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</si>
  <si>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</si>
  <si>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</si>
  <si>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</si>
  <si>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</si>
  <si>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</si>
  <si>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</si>
  <si>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</si>
  <si>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</si>
  <si>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</si>
  <si>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</si>
  <si>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</si>
  <si>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</si>
  <si>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</si>
  <si>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</si>
  <si>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</si>
  <si>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</si>
  <si>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</si>
  <si>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</si>
  <si>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</si>
  <si>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</si>
  <si>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</si>
  <si>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</si>
  <si>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</si>
  <si>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</si>
  <si>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</si>
  <si>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</si>
  <si>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</si>
  <si>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</si>
  <si>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</si>
  <si>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</si>
  <si>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</si>
  <si>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</si>
  <si>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</si>
  <si>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</si>
  <si>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</si>
  <si>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</si>
  <si>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</si>
  <si>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</si>
  <si>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</si>
  <si>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</si>
  <si>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</si>
  <si>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</si>
  <si>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</si>
  <si>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</si>
  <si>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</si>
  <si>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</si>
  <si>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</si>
  <si>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</si>
  <si>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</si>
  <si>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</si>
  <si>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</si>
  <si>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</si>
  <si>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</si>
  <si>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</si>
  <si>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</si>
  <si>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</si>
  <si>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</si>
  <si>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</si>
  <si>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</si>
  <si>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</si>
  <si>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</si>
  <si>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</si>
  <si>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</si>
  <si>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</si>
  <si>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</si>
  <si>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</si>
  <si>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</si>
  <si>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</si>
  <si>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</si>
  <si>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F3JS33DEI6XQ4ZBPTN86</t>
  </si>
  <si>
    <t>iTraxx Crossover Index series 30</t>
  </si>
  <si>
    <t>3469K</t>
  </si>
  <si>
    <t>SEBG 3472K</t>
  </si>
  <si>
    <t>SE0010050138</t>
  </si>
  <si>
    <t>SEB/ZERO DEBT 20240115</t>
  </si>
  <si>
    <t>DEMVRD</t>
  </si>
  <si>
    <t>DG FP Equity</t>
  </si>
  <si>
    <t>BAS GY Equity</t>
  </si>
  <si>
    <t>LR FP Equity</t>
  </si>
  <si>
    <t>SU FP Equity</t>
  </si>
  <si>
    <t>ABB SS Equity</t>
  </si>
  <si>
    <t>SEBG_3472K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</si>
</sst>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0"/>
      <color theme="1"/>
      <name val="Arial"/>
      <family val="2"/>
      <charset val="186"/>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G7" activePane="bottomRight" state="frozen"/>
      <selection pane="topRight" activeCell="E1" sqref="E1"/>
      <selection pane="bottomLeft" activeCell="A7" sqref="A7"/>
      <selection pane="bottomRight" activeCell="K26" sqref="K2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24.85546875" style="55" bestFit="1" customWidth="1"/>
    <col min="6" max="6" width="14.5703125" style="56" customWidth="1"/>
    <col min="7" max="7" width="14" style="55" customWidth="1"/>
    <col min="8" max="8" width="15.85546875" style="55" customWidth="1"/>
    <col min="9" max="9" width="23" style="55" bestFit="1" customWidth="1"/>
    <col min="10" max="10" width="13.7109375" style="55" customWidth="1"/>
    <col min="11" max="11" width="23.5703125" style="63" bestFit="1" customWidth="1"/>
    <col min="12" max="14" width="16.85546875" style="63" customWidth="1"/>
    <col min="15" max="15" width="24.1406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437</v>
      </c>
      <c r="D2" s="64" t="s">
        <v>454</v>
      </c>
      <c r="E2" s="65">
        <v>10000</v>
      </c>
      <c r="F2" s="65" t="s">
        <v>34</v>
      </c>
      <c r="G2" s="64" t="s">
        <v>263</v>
      </c>
      <c r="H2" s="3">
        <v>43416</v>
      </c>
      <c r="I2" s="64" t="s">
        <v>2741</v>
      </c>
      <c r="J2" s="219" t="str">
        <f>IF(C2="-","",VLOOKUP(C2,BondIssuerTable,2,0))</f>
        <v>SEB</v>
      </c>
      <c r="K2" s="219" t="str">
        <f>IF(D2="-","",VLOOKUP(D2,BondIssuingAgentsTable,2,0))</f>
        <v>GTM</v>
      </c>
      <c r="L2" s="95" t="str">
        <f>IF(D2="-","",VLOOKUP(D2,BondIssuingAgentsTable,3,0))</f>
        <v>ST</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2744</v>
      </c>
      <c r="B7" s="64" t="s">
        <v>2742</v>
      </c>
      <c r="C7" s="64" t="s">
        <v>2743</v>
      </c>
      <c r="D7" s="64" t="s">
        <v>2745</v>
      </c>
      <c r="E7" s="64" t="s">
        <v>2746</v>
      </c>
      <c r="F7" s="310" t="s">
        <v>2747</v>
      </c>
      <c r="G7" s="69">
        <v>100</v>
      </c>
      <c r="H7" s="69" t="s">
        <v>1375</v>
      </c>
      <c r="I7" s="65">
        <v>6300000</v>
      </c>
      <c r="J7" s="3">
        <v>43416</v>
      </c>
      <c r="K7" s="70">
        <v>45306</v>
      </c>
      <c r="L7" s="70">
        <v>45294</v>
      </c>
      <c r="M7" s="244">
        <v>1399</v>
      </c>
      <c r="N7" s="244"/>
      <c r="O7" s="245" t="str">
        <f t="shared" ref="O7:O38" si="0">IF(M7="-","",VLOOKUP(M7,EUSIPA_Table,2,0))</f>
        <v>Miscellaneous Participation</v>
      </c>
      <c r="P7" s="72" t="s">
        <v>2753</v>
      </c>
      <c r="Q7" s="104" t="s">
        <v>2748</v>
      </c>
      <c r="R7" s="71">
        <v>20</v>
      </c>
      <c r="S7" s="104" t="s">
        <v>2752</v>
      </c>
      <c r="T7" s="71">
        <v>20</v>
      </c>
      <c r="U7" s="104" t="s">
        <v>2749</v>
      </c>
      <c r="V7" s="71">
        <v>20</v>
      </c>
      <c r="W7" s="104" t="s">
        <v>2750</v>
      </c>
      <c r="X7" s="71">
        <v>20</v>
      </c>
      <c r="Y7" s="104" t="s">
        <v>2751</v>
      </c>
      <c r="Z7" s="71">
        <v>20</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2520</v>
      </c>
      <c r="C1" s="322"/>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4" t="s">
        <v>953</v>
      </c>
      <c r="T5" s="315"/>
      <c r="U5" s="315"/>
      <c r="V5" s="315"/>
      <c r="W5" s="315"/>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3" t="s">
        <v>2495</v>
      </c>
      <c r="B5" s="313"/>
      <c r="C5" s="313"/>
      <c r="D5" s="266" t="s">
        <v>2496</v>
      </c>
      <c r="E5" s="93"/>
      <c r="F5" s="93"/>
      <c r="G5" s="93"/>
      <c r="H5" s="93"/>
      <c r="I5" s="93"/>
      <c r="J5" s="93"/>
      <c r="K5" s="213"/>
      <c r="L5" s="213"/>
      <c r="M5" s="213"/>
      <c r="N5" s="213"/>
      <c r="O5" s="213"/>
      <c r="P5" s="213"/>
      <c r="Q5" s="213"/>
      <c r="R5" s="213"/>
      <c r="S5" s="213"/>
      <c r="T5" s="213"/>
      <c r="V5" s="314" t="s">
        <v>953</v>
      </c>
      <c r="W5" s="315"/>
      <c r="X5" s="315"/>
      <c r="Y5" s="315"/>
      <c r="Z5" s="315"/>
      <c r="AA5" s="314" t="s">
        <v>1005</v>
      </c>
      <c r="AB5" s="315"/>
      <c r="AC5" s="315"/>
      <c r="AD5" s="315"/>
      <c r="AE5" s="315"/>
      <c r="AF5" s="314" t="s">
        <v>1006</v>
      </c>
      <c r="AG5" s="315"/>
      <c r="AH5" s="315"/>
      <c r="AI5" s="315"/>
      <c r="AJ5" s="315"/>
      <c r="AK5" s="314" t="s">
        <v>1007</v>
      </c>
      <c r="AL5" s="315"/>
      <c r="AM5" s="315"/>
      <c r="AN5" s="315"/>
      <c r="AO5" s="315"/>
      <c r="AP5" s="314" t="s">
        <v>1008</v>
      </c>
      <c r="AQ5" s="315"/>
      <c r="AR5" s="315"/>
      <c r="AS5" s="315"/>
      <c r="AT5" s="315"/>
      <c r="AU5" s="314" t="s">
        <v>1009</v>
      </c>
      <c r="AV5" s="315"/>
      <c r="AW5" s="315"/>
      <c r="AX5" s="315"/>
      <c r="AY5" s="315"/>
      <c r="AZ5" s="314" t="s">
        <v>1010</v>
      </c>
      <c r="BA5" s="315"/>
      <c r="BB5" s="315"/>
      <c r="BC5" s="315"/>
      <c r="BD5" s="315"/>
      <c r="BE5" s="314" t="s">
        <v>1011</v>
      </c>
      <c r="BF5" s="315"/>
      <c r="BG5" s="315"/>
      <c r="BH5" s="315"/>
      <c r="BI5" s="315"/>
      <c r="BJ5" s="314" t="s">
        <v>1012</v>
      </c>
      <c r="BK5" s="315"/>
      <c r="BL5" s="315"/>
      <c r="BM5" s="315"/>
      <c r="BN5" s="315"/>
      <c r="BO5" s="314" t="s">
        <v>1013</v>
      </c>
      <c r="BP5" s="315"/>
      <c r="BQ5" s="315"/>
      <c r="BR5" s="315"/>
      <c r="BS5" s="315"/>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