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<sst xmlns="http://schemas.openxmlformats.org/spreadsheetml/2006/main" count="4281" uniqueCount="2742">
  <si>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</si>
  <si>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</si>
  <si>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</si>
  <si>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</si>
  <si>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</si>
  <si>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</si>
  <si>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</si>
  <si>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</si>
  <si>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</si>
  <si>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</si>
  <si>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</si>
  <si>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</si>
  <si>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</si>
  <si>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</si>
  <si>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</si>
  <si>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</si>
  <si>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</si>
  <si>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</si>
  <si>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</si>
  <si>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</si>
  <si>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</si>
  <si>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</si>
  <si>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</si>
  <si>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</si>
  <si>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</si>
  <si>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</si>
  <si>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</si>
  <si>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</si>
  <si>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</si>
  <si>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</si>
  <si>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</si>
  <si>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</si>
  <si>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</si>
  <si>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</si>
  <si>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</si>
  <si>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</si>
  <si>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</si>
  <si>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</si>
  <si>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</si>
  <si>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</si>
  <si>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</si>
  <si>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</si>
  <si>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</si>
  <si>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</si>
  <si>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</si>
  <si>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</si>
  <si>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</si>
  <si>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</si>
  <si>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</si>
  <si>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</si>
  <si>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</si>
  <si>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</si>
  <si>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</si>
  <si>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</si>
  <si>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</si>
  <si>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</si>
  <si>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</si>
  <si>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</si>
  <si>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</si>
  <si>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</si>
  <si>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</si>
  <si>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</si>
  <si>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</si>
  <si>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</si>
  <si>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</si>
  <si>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</si>
  <si>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</si>
  <si>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</si>
  <si>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</si>
  <si>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</si>
  <si>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</si>
  <si>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</si>
  <si>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</si>
  <si>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</si>
  <si>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</si>
  <si>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</si>
  <si>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</si>
  <si>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</si>
  <si>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</si>
  <si>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</si>
  <si>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</si>
  <si>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</si>
  <si>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</si>
  <si>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</si>
  <si>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</si>
  <si>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</si>
  <si>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</si>
  <si>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</si>
  <si>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</si>
  <si>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</si>
  <si>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</si>
  <si>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</si>
  <si>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</si>
  <si>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</si>
  <si>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</si>
  <si>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</si>
  <si>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</si>
  <si>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</si>
  <si>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</si>
  <si>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</si>
  <si>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</si>
  <si>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</si>
  <si>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</si>
  <si>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</si>
  <si>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</si>
  <si>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</si>
  <si>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</si>
  <si>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</si>
  <si>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</si>
  <si>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</si>
  <si>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</si>
  <si>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</si>
  <si>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</si>
  <si>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</si>
  <si>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</si>
  <si>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</si>
  <si>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</si>
  <si>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</si>
  <si>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</si>
  <si>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</si>
  <si>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</si>
  <si>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</si>
  <si>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</si>
  <si>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</si>
  <si>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</si>
  <si>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</si>
  <si>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</si>
  <si>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</si>
  <si>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</si>
  <si>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</si>
  <si>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</si>
  <si>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</si>
  <si>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</si>
  <si>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</si>
  <si>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</si>
  <si>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</si>
  <si>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</si>
  <si>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</si>
  <si>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</si>
  <si>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</si>
  <si>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</si>
  <si>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</si>
  <si>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</si>
  <si>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</si>
  <si>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</si>
  <si>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</si>
  <si>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</si>
  <si>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</si>
  <si>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</si>
  <si>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</si>
  <si>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</si>
  <si>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</si>
  <si>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</si>
  <si>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</si>
  <si>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</si>
  <si>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</si>
  <si>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</si>
  <si>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</si>
  <si>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</si>
  <si>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</si>
  <si>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</si>
  <si>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</si>
  <si>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</si>
  <si>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</si>
  <si>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</si>
  <si>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</si>
  <si>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</si>
  <si>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</si>
  <si>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</si>
  <si>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</si>
  <si>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</si>
  <si>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</si>
  <si>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</si>
  <si>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</si>
  <si>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</si>
  <si>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</si>
  <si>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</si>
  <si>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</si>
  <si>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</si>
  <si>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</si>
  <si>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</si>
  <si>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</si>
  <si>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</si>
  <si>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</si>
  <si>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</si>
  <si>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</si>
  <si>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</si>
  <si>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</si>
  <si>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</si>
  <si>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</si>
  <si>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</si>
  <si>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</si>
  <si>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</si>
  <si>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</si>
  <si>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</si>
  <si>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</si>
  <si>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</si>
  <si>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</si>
  <si>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</si>
  <si>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</si>
  <si>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</si>
  <si>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</si>
  <si>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</si>
  <si>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</si>
  <si>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</si>
  <si>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</si>
  <si>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</si>
  <si>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</si>
  <si>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</si>
  <si>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</si>
  <si>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</si>
  <si>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</si>
  <si>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</si>
  <si>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</si>
  <si>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</si>
  <si>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</si>
  <si>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</si>
  <si>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</si>
  <si>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</si>
  <si>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</si>
  <si>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</si>
  <si>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</si>
  <si>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</si>
  <si>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</si>
  <si>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</si>
  <si>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</si>
  <si>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</si>
  <si>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</si>
  <si>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</si>
  <si>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</si>
  <si>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</si>
  <si>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</si>
  <si>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</si>
  <si>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</si>
  <si>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</si>
  <si>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</si>
  <si>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</si>
  <si>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</si>
  <si>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</si>
  <si>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</si>
  <si>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</si>
  <si>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</si>
  <si>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</si>
  <si>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</si>
  <si>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</si>
  <si>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</si>
  <si>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</si>
  <si>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</si>
  <si>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</si>
  <si>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</si>
  <si>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</si>
  <si>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</si>
  <si>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</si>
  <si>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</si>
  <si>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</si>
  <si>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</si>
  <si>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</si>
  <si>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</si>
  <si>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</si>
  <si>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</si>
  <si>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</si>
  <si>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</si>
  <si>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</si>
  <si>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</si>
  <si>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</si>
  <si>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</si>
  <si>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</si>
  <si>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</si>
  <si>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</si>
  <si>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</si>
  <si>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</si>
  <si>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</si>
  <si>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</si>
  <si>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</si>
  <si>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</si>
  <si>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</si>
  <si>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</si>
  <si>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</si>
  <si>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</si>
  <si>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</si>
  <si>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</si>
  <si>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</si>
  <si>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</si>
  <si>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</si>
  <si>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</si>
  <si>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</si>
  <si>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</si>
  <si>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</si>
  <si>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</si>
  <si>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</si>
  <si>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</si>
  <si>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</si>
  <si>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</si>
  <si>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</si>
  <si>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</si>
  <si>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</si>
  <si>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</si>
  <si>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</si>
  <si>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</si>
  <si>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</si>
  <si>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</si>
  <si>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</si>
  <si>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</si>
  <si>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</si>
  <si>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</si>
  <si>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</si>
  <si>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</si>
  <si>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</si>
  <si>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</si>
  <si>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</si>
  <si>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</si>
  <si>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</si>
  <si>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</si>
  <si>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</si>
  <si>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</si>
  <si>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</si>
  <si>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</si>
  <si>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</si>
  <si>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</si>
  <si>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</si>
  <si>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</si>
  <si>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</si>
  <si>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</si>
  <si>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</si>
  <si>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</si>
  <si>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</si>
  <si>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</si>
  <si>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</si>
  <si>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</si>
  <si>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</si>
  <si>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</si>
  <si>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</si>
  <si>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</si>
  <si>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</si>
  <si>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</si>
  <si>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</si>
  <si>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</si>
  <si>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</si>
  <si>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</si>
  <si>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</si>
  <si>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</si>
  <si>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</si>
  <si>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</si>
  <si>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</si>
  <si>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</si>
  <si>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</si>
  <si>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</si>
  <si>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</si>
  <si>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</si>
  <si>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</si>
  <si>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</si>
  <si>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</si>
  <si>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</si>
  <si>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</si>
  <si>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</si>
  <si>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</si>
  <si>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</si>
  <si>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</si>
  <si>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</si>
  <si>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</si>
  <si>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</si>
  <si>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</si>
  <si>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</si>
  <si>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</si>
  <si>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</si>
  <si>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</si>
  <si>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</si>
  <si>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</si>
  <si>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</si>
  <si>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</si>
  <si>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</si>
  <si>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</si>
  <si>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</si>
  <si>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</si>
  <si>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</si>
  <si>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</si>
  <si>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</si>
  <si>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</si>
  <si>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</si>
  <si>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</si>
  <si>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</si>
  <si>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</si>
  <si>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</si>
  <si>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</si>
  <si>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</si>
  <si>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</si>
  <si>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</si>
  <si>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</si>
  <si>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</si>
  <si>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</si>
  <si>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</si>
  <si>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</si>
  <si>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</si>
  <si>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</si>
  <si>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</si>
  <si>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</si>
  <si>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</si>
  <si>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</si>
  <si>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</si>
  <si>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</si>
  <si>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</si>
  <si>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</si>
  <si>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</si>
  <si>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</si>
  <si>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</si>
  <si>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</si>
  <si>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</si>
  <si>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</si>
  <si>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</si>
  <si>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</si>
  <si>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</si>
  <si>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</si>
  <si>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</si>
  <si>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</si>
  <si>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</si>
  <si>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</si>
  <si>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</si>
  <si>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</si>
  <si>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</si>
  <si>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</si>
  <si>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</si>
  <si>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</si>
  <si>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</si>
  <si>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</si>
  <si>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</si>
  <si>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</si>
  <si>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</si>
  <si>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</si>
  <si>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</si>
  <si>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</si>
  <si>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</si>
  <si>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</si>
  <si>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</si>
  <si>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</si>
  <si>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</si>
  <si>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</si>
  <si>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</si>
  <si>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</si>
  <si>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</si>
  <si>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</si>
  <si>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</si>
  <si>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</si>
  <si>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</si>
  <si>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</si>
  <si>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</si>
  <si>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</si>
  <si>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</si>
  <si>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</si>
  <si>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</si>
  <si>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</si>
  <si>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</si>
  <si>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</si>
  <si>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</si>
  <si>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</si>
  <si>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</si>
  <si>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</si>
  <si>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</si>
  <si>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</si>
  <si>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</si>
  <si>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</si>
  <si>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</si>
  <si>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</si>
  <si>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</si>
  <si>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</si>
  <si>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</si>
  <si>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</si>
  <si>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</si>
  <si>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</si>
  <si>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</si>
  <si>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</si>
  <si>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</si>
  <si>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</si>
  <si>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</si>
  <si>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</si>
  <si>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</si>
  <si>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</si>
  <si>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</si>
  <si>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</si>
  <si>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</si>
  <si>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</si>
  <si>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</si>
  <si>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</si>
  <si>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</si>
  <si>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</si>
  <si>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</si>
  <si>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</si>
  <si>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</si>
  <si>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</si>
  <si>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</si>
  <si>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</si>
  <si>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</si>
  <si>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</si>
  <si>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</si>
  <si>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</si>
  <si>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</si>
  <si>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</si>
  <si>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</si>
  <si>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</si>
  <si>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</si>
  <si>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</si>
  <si>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</si>
  <si>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</si>
  <si>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</si>
  <si>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</si>
  <si>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</si>
  <si>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</si>
  <si>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</si>
  <si>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</si>
  <si>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</si>
  <si>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</si>
  <si>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</si>
  <si>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</si>
  <si>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</si>
  <si>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</si>
  <si>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</si>
  <si>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</si>
  <si>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</si>
  <si>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</si>
  <si>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</si>
  <si>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</si>
  <si>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</si>
  <si>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</si>
  <si>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</si>
  <si>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</si>
  <si>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</si>
  <si>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</si>
  <si>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</si>
  <si>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</si>
  <si>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</si>
  <si>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</si>
  <si>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</si>
  <si>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</si>
  <si>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</si>
  <si>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</si>
  <si>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</si>
  <si>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</si>
  <si>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</si>
  <si>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</si>
  <si>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</si>
  <si>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</si>
  <si>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</si>
  <si>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</si>
  <si>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</si>
  <si>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</si>
  <si>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</si>
  <si>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</si>
  <si>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</si>
  <si>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</si>
  <si>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</si>
  <si>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</si>
  <si>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</si>
  <si>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</si>
  <si>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</si>
  <si>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</si>
  <si>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</si>
  <si>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</si>
  <si>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</si>
  <si>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</si>
  <si>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</si>
  <si>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</si>
  <si>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</si>
  <si>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</si>
  <si>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</si>
  <si>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</si>
  <si>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</si>
  <si>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</si>
  <si>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</si>
  <si>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</si>
  <si>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</si>
  <si>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</si>
  <si>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</si>
  <si>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</si>
  <si>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</si>
  <si>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</si>
  <si>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</si>
  <si>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</si>
  <si>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</si>
  <si>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</si>
  <si>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</si>
  <si>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</si>
  <si>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</si>
  <si>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</si>
  <si>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</si>
  <si>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</si>
  <si>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</si>
  <si>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</si>
  <si>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</si>
  <si>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</si>
  <si>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</si>
  <si>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</si>
  <si>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</si>
  <si>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</si>
  <si>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</si>
  <si>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</si>
  <si>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</si>
  <si>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</si>
  <si>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</si>
  <si>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</si>
  <si>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</si>
  <si>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</si>
  <si>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</si>
  <si>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</si>
  <si>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</si>
  <si>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</si>
  <si>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</si>
  <si>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</si>
  <si>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</si>
  <si>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</si>
  <si>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</si>
  <si>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</si>
  <si>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</si>
  <si>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</si>
  <si>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</si>
  <si>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</si>
  <si>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</si>
  <si>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</si>
  <si>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</si>
  <si>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</si>
  <si>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</si>
  <si>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</si>
  <si>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</si>
  <si>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</si>
  <si>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</si>
  <si>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</si>
  <si>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</si>
  <si>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</si>
  <si>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</si>
  <si>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</si>
  <si>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</si>
  <si>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</si>
  <si>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</si>
  <si>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</si>
  <si>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</si>
  <si>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</si>
  <si>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</si>
  <si>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</si>
  <si>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</si>
  <si>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</si>
  <si>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</si>
  <si>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</si>
  <si>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</si>
  <si>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</si>
  <si>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</si>
  <si>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</si>
  <si>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</si>
  <si>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</si>
  <si>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</si>
  <si>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</si>
  <si>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</si>
  <si>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</si>
  <si>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</si>
  <si>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</si>
  <si>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</si>
  <si>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</si>
  <si>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</si>
  <si>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</si>
  <si>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</si>
  <si>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</si>
  <si>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</si>
  <si>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</si>
  <si>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</si>
  <si>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</si>
  <si>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</si>
  <si>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</si>
  <si>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</si>
  <si>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</si>
  <si>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</si>
  <si>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</si>
  <si>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</si>
  <si>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</si>
  <si>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</si>
  <si>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</si>
  <si>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</si>
  <si>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</si>
  <si>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</si>
  <si>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</si>
  <si>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</si>
  <si>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</si>
  <si>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</si>
  <si>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</si>
  <si>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</si>
  <si>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</si>
  <si>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</si>
  <si>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</si>
  <si>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</si>
  <si>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</si>
  <si>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</si>
  <si>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</si>
  <si>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</si>
  <si>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</si>
  <si>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</si>
  <si>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</si>
  <si>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</si>
  <si>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</si>
  <si>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</si>
  <si>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</si>
  <si>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</si>
  <si>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</si>
  <si>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</si>
  <si>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</si>
  <si>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</si>
  <si>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</si>
  <si>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</si>
  <si>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</si>
  <si>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</si>
  <si>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</si>
  <si>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</si>
  <si>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</si>
  <si>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</si>
  <si>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</si>
  <si>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</si>
  <si>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</si>
  <si>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</si>
  <si>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</si>
  <si>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</si>
  <si>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</si>
  <si>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</si>
  <si>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</si>
  <si>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</si>
  <si>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</si>
  <si>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</si>
  <si>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</si>
  <si>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</si>
  <si>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</si>
  <si>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</si>
  <si>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</si>
  <si>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</si>
  <si>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</si>
  <si>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</si>
  <si>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</si>
  <si>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</si>
  <si>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</si>
  <si>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</si>
  <si>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</si>
  <si>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</si>
  <si>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</si>
  <si>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</si>
  <si>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</si>
  <si>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</si>
  <si>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</si>
  <si>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</si>
  <si>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</si>
  <si>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</si>
  <si>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</si>
  <si>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</si>
  <si>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</si>
  <si>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</si>
  <si>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</si>
  <si>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</si>
  <si>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</si>
  <si>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</si>
  <si>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</si>
  <si>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</si>
  <si>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</si>
  <si>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</si>
  <si>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</si>
  <si>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</si>
  <si>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</si>
  <si>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</si>
  <si>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</si>
  <si>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</si>
  <si>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</si>
  <si>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</si>
  <si>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</si>
  <si>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</si>
  <si>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</si>
  <si>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</si>
  <si>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</si>
  <si>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</si>
  <si>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</si>
  <si>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</si>
  <si>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</si>
  <si>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</si>
  <si>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</si>
  <si>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</si>
  <si>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</si>
  <si>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</si>
  <si>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</si>
  <si>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</si>
  <si>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</si>
  <si>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</si>
  <si>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</si>
  <si>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</si>
  <si>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</si>
  <si>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</si>
  <si>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</si>
  <si>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</si>
  <si>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</si>
  <si>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</si>
  <si>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</si>
  <si>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</si>
  <si>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</si>
  <si>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</si>
  <si>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</si>
  <si>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</si>
  <si>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</si>
  <si>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</si>
  <si>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</si>
  <si>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</si>
  <si>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</si>
  <si>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</si>
  <si>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</si>
  <si>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</si>
  <si>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</si>
  <si>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</si>
  <si>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</si>
  <si>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</si>
  <si>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</si>
  <si>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</si>
  <si>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</si>
  <si>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</si>
  <si>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</si>
  <si>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</si>
  <si>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</si>
  <si>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</si>
  <si>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</si>
  <si>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</si>
  <si>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</si>
  <si>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</si>
  <si>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</si>
  <si>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</si>
  <si>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</si>
  <si>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</si>
  <si>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</si>
  <si>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</si>
  <si>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</si>
  <si>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</si>
  <si>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</si>
  <si>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</si>
  <si>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</si>
  <si>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</si>
  <si>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</si>
  <si>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</si>
  <si>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</si>
  <si>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</si>
  <si>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</si>
  <si>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</si>
  <si>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</si>
  <si>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</si>
  <si>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</si>
  <si>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</si>
  <si>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</si>
  <si>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</si>
  <si>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</si>
  <si>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</si>
  <si>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</si>
  <si>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</si>
  <si>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</si>
  <si>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</si>
  <si>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</si>
  <si>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</si>
  <si>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</si>
  <si>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</si>
  <si>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</si>
  <si>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</si>
  <si>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</si>
  <si>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</si>
  <si>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</si>
  <si>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</si>
  <si>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</si>
  <si>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</si>
  <si>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</si>
  <si>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</si>
  <si>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</si>
  <si>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</si>
  <si>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</si>
  <si>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</si>
  <si>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</si>
  <si>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</si>
  <si>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</si>
  <si>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</si>
  <si>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</si>
  <si>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</si>
  <si>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</si>
  <si>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</si>
  <si>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</si>
  <si>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</si>
  <si>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</si>
  <si>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</si>
  <si>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</si>
  <si>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</si>
  <si>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</si>
  <si>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</si>
  <si>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</si>
  <si>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</si>
  <si>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</si>
  <si>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</si>
  <si>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</si>
  <si>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</si>
  <si>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</si>
  <si>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</si>
  <si>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</si>
  <si>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</si>
  <si>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</si>
  <si>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</si>
  <si>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</si>
  <si>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</si>
  <si>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</si>
  <si>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</si>
  <si>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</si>
  <si>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</si>
  <si>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</si>
  <si>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</si>
  <si>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</si>
  <si>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</si>
  <si>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</si>
  <si>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</si>
  <si>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</si>
  <si>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</si>
  <si>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</si>
  <si>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</si>
  <si>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</si>
  <si>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</si>
  <si>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</si>
  <si>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</si>
  <si>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</si>
  <si>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</si>
  <si>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</si>
  <si>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</si>
  <si>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</si>
  <si>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</si>
  <si>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</si>
  <si>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</si>
  <si>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</si>
  <si>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</si>
  <si>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</si>
  <si>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</si>
  <si>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</si>
  <si>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</si>
  <si>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</si>
  <si>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</si>
  <si>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</si>
  <si>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</si>
  <si>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</si>
  <si>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</si>
  <si>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</si>
  <si>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</si>
  <si>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</si>
  <si>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</si>
  <si>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</si>
  <si>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</si>
  <si>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</si>
  <si>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</si>
  <si>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</si>
  <si>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</si>
  <si>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</si>
  <si>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</si>
  <si>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</si>
  <si>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</si>
  <si>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</si>
  <si>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</si>
  <si>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</si>
  <si>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</si>
  <si>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</si>
  <si>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</si>
  <si>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</si>
  <si>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</si>
  <si>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</si>
  <si>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</si>
  <si>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</si>
  <si>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</si>
  <si>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</si>
  <si>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</si>
  <si>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</si>
  <si>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</si>
  <si>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</si>
  <si>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</si>
  <si>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</si>
  <si>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</si>
  <si>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</si>
  <si>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</si>
  <si>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</si>
  <si>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</si>
  <si>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</si>
  <si>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</si>
  <si>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</si>
  <si>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</si>
  <si>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</si>
  <si>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</si>
  <si>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</si>
  <si>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</si>
  <si>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</si>
  <si>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</si>
  <si>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</si>
  <si>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</si>
  <si>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</si>
  <si>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</si>
  <si>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</si>
  <si>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</si>
  <si>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</si>
  <si>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</si>
  <si>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</si>
  <si>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</si>
  <si>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</si>
  <si>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</si>
  <si>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</si>
  <si>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</si>
  <si>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</si>
  <si>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</si>
  <si>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</si>
  <si>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</si>
  <si>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</si>
  <si>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</si>
  <si>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</si>
  <si>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</si>
  <si>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</si>
  <si>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</si>
  <si>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</si>
  <si>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</si>
  <si>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</si>
  <si>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</si>
  <si>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</si>
  <si>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</si>
  <si>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</si>
  <si>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</si>
  <si>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</si>
  <si>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</si>
  <si>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</si>
  <si>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</si>
  <si>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</si>
  <si>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</si>
  <si>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</si>
  <si>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</si>
  <si>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</si>
  <si>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</si>
  <si>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</si>
  <si>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</si>
  <si>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</si>
  <si>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</si>
  <si>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</si>
  <si>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</si>
  <si>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</si>
  <si>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</si>
  <si>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</si>
  <si>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</si>
  <si>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</si>
  <si>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</si>
  <si>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</si>
  <si>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</si>
  <si>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</si>
  <si>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</si>
  <si>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</si>
  <si>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</si>
  <si>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</si>
  <si>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</si>
  <si>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</si>
  <si>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</si>
  <si>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</si>
  <si>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</si>
  <si>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</si>
  <si>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</si>
  <si>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</si>
  <si>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</si>
  <si>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</si>
  <si>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</si>
  <si>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</si>
  <si>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</si>
  <si>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</si>
  <si>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</si>
  <si>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</si>
  <si>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</si>
  <si>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</si>
  <si>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</si>
  <si>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</si>
  <si>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</si>
  <si>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</si>
  <si>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</si>
  <si>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</si>
  <si>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</si>
  <si>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</si>
  <si>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</si>
  <si>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</si>
  <si>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</si>
  <si>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</si>
  <si>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</si>
  <si>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</si>
  <si>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</si>
  <si>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</si>
  <si>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</si>
  <si>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</si>
  <si>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</si>
  <si>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</si>
  <si>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</si>
  <si>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</si>
  <si>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</si>
  <si>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</si>
  <si>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</si>
  <si>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</si>
  <si>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</si>
  <si>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</si>
  <si>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</si>
  <si>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</si>
  <si>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</si>
  <si>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</si>
  <si>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</si>
  <si>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</si>
  <si>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</si>
  <si>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</si>
  <si>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</si>
  <si>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</si>
  <si>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</si>
  <si>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</si>
  <si>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</si>
  <si>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</si>
  <si>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</si>
  <si>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</si>
  <si>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</si>
  <si>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</si>
  <si>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</si>
  <si>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</si>
  <si>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</si>
  <si>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</si>
  <si>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</si>
  <si>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</si>
  <si>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</si>
  <si>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</si>
  <si>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</si>
  <si>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</si>
  <si>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</si>
  <si>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</si>
  <si>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</si>
  <si>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</si>
  <si>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</si>
  <si>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</si>
  <si>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</si>
  <si>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</si>
  <si>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</si>
  <si>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</si>
  <si>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</si>
  <si>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</si>
  <si>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</si>
  <si>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</si>
  <si>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</si>
  <si>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</si>
  <si>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</si>
  <si>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</si>
  <si>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</si>
  <si>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</si>
  <si>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</si>
  <si>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</si>
  <si>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</si>
  <si>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</si>
  <si>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</si>
  <si>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</si>
  <si>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</si>
  <si>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</si>
  <si>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</si>
  <si>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</si>
  <si>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</si>
  <si>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</si>
  <si>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</si>
  <si>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</si>
  <si>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</si>
  <si>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</si>
  <si>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</si>
  <si>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</si>
  <si>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</si>
  <si>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</si>
  <si>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</si>
  <si>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</si>
  <si>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</si>
  <si>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</si>
  <si>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</si>
  <si>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</si>
  <si>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</si>
  <si>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</si>
  <si>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</si>
  <si>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</si>
  <si>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</si>
  <si>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</si>
  <si>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</si>
  <si>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</si>
  <si>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</si>
  <si>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</si>
  <si>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</si>
  <si>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</si>
  <si>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</si>
  <si>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</si>
  <si>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</si>
  <si>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</si>
  <si>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</si>
  <si>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</si>
  <si>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</si>
  <si>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</si>
  <si>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</si>
  <si>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</si>
  <si>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</si>
  <si>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</si>
  <si>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</si>
  <si>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</si>
  <si>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</si>
  <si>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</si>
  <si>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</si>
  <si>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</si>
  <si>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</si>
  <si>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</si>
  <si>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</si>
  <si>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</si>
  <si>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</si>
  <si>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</si>
  <si>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</si>
  <si>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</si>
  <si>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</si>
  <si>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</si>
  <si>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</si>
  <si>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</si>
  <si>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</si>
  <si>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</si>
  <si>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</si>
  <si>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</si>
  <si>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</si>
  <si>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</si>
  <si>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</si>
  <si>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</si>
  <si>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</si>
  <si>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</si>
  <si>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</si>
  <si>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</si>
  <si>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</si>
  <si>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</si>
  <si>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</si>
  <si>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</si>
  <si>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</si>
  <si>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</si>
  <si>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</si>
  <si>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</si>
  <si>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</si>
  <si>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</si>
  <si>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</si>
  <si>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</si>
  <si>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</si>
  <si>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</si>
  <si>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</si>
  <si>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</si>
  <si>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</si>
  <si>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</si>
  <si>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</si>
  <si>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</si>
  <si>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</si>
  <si>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</si>
  <si>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</si>
  <si>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</si>
  <si>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</si>
  <si>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</si>
  <si>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</si>
  <si>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</si>
  <si>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</si>
  <si>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</si>
  <si>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</si>
  <si>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</si>
  <si>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</si>
  <si>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</si>
  <si>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</si>
  <si>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</si>
  <si>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</si>
  <si>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</si>
  <si>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</si>
  <si>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</si>
  <si>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</si>
  <si>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</si>
  <si>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</si>
  <si>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</si>
  <si>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</si>
  <si>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</si>
  <si>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</si>
  <si>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</si>
  <si>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</si>
  <si>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</si>
  <si>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</si>
  <si>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</si>
  <si>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</si>
  <si>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</si>
  <si>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</si>
  <si>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</si>
  <si>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</si>
  <si>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</si>
  <si>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</si>
  <si>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</si>
  <si>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</si>
  <si>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</si>
  <si>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</si>
  <si>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</si>
  <si>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</si>
  <si>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</si>
  <si>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</si>
  <si>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</si>
  <si>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</si>
  <si>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</si>
  <si>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</si>
  <si>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</si>
  <si>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</si>
  <si>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</si>
  <si>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</si>
  <si>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</si>
  <si>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</si>
  <si>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</si>
  <si>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</si>
  <si>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</si>
  <si>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</si>
  <si>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</si>
  <si>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</si>
  <si>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</si>
  <si>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</si>
  <si>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</si>
  <si>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</si>
  <si>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</si>
  <si>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</si>
  <si>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</si>
  <si>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</si>
  <si>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</si>
  <si>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</si>
  <si>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</si>
  <si>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</si>
  <si>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</si>
  <si>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</si>
  <si>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</si>
  <si>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</si>
  <si>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</si>
  <si>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</si>
  <si>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</si>
  <si>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</si>
  <si>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</si>
  <si>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</si>
  <si>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</si>
  <si>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</si>
  <si>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</si>
  <si>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</si>
  <si>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</si>
  <si>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</si>
  <si>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</si>
  <si>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</si>
  <si>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</si>
  <si>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</si>
  <si>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</si>
  <si>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</si>
  <si>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</si>
  <si>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</si>
  <si>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</si>
  <si>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</si>
  <si>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</si>
  <si>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</si>
  <si>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</si>
  <si>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</si>
  <si>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</si>
  <si>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</si>
  <si>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</si>
  <si>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</si>
  <si>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</si>
  <si>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</si>
  <si>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</si>
  <si>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</si>
  <si>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</si>
  <si>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</si>
  <si>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</si>
  <si>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</si>
  <si>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</si>
  <si>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</si>
  <si>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</si>
  <si>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</si>
  <si>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</si>
  <si>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</si>
  <si>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</si>
  <si>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</si>
  <si>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</si>
  <si>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</si>
  <si>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</si>
  <si>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</si>
  <si>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</si>
  <si>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</si>
  <si>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</si>
  <si>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</si>
  <si>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</si>
  <si>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</si>
  <si>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</si>
  <si>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</si>
  <si>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</si>
  <si>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</si>
  <si>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</si>
  <si>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</si>
  <si>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</si>
  <si>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</si>
  <si>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</si>
  <si>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</si>
  <si>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</si>
  <si>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</si>
  <si>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</si>
  <si>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</si>
  <si>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</si>
  <si>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</si>
  <si>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</si>
  <si>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</si>
  <si>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</si>
  <si>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</si>
  <si>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</si>
  <si>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</si>
  <si>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</si>
  <si>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</si>
  <si>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</si>
  <si>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</si>
  <si>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</si>
  <si>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</si>
  <si>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</si>
  <si>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</si>
  <si>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</si>
  <si>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</si>
  <si>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</si>
  <si>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</si>
  <si>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</si>
  <si>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</si>
  <si>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</si>
  <si>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</si>
  <si>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</si>
  <si>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</si>
  <si>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</si>
  <si>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</si>
  <si>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</si>
  <si>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</si>
  <si>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</si>
  <si>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</si>
  <si>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</si>
  <si>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</si>
  <si>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</si>
  <si>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</si>
  <si>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</si>
  <si>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</si>
  <si>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</si>
  <si>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</si>
  <si>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</si>
  <si>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</si>
  <si>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</si>
  <si>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</si>
  <si>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</si>
  <si>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</si>
  <si>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</si>
  <si>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</si>
  <si>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</si>
  <si>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</si>
  <si>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</si>
  <si>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</si>
  <si>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</si>
  <si>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</si>
  <si>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</si>
  <si>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</si>
  <si>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</si>
  <si>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</si>
  <si>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</si>
  <si>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</si>
  <si>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</si>
  <si>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</si>
  <si>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</si>
  <si>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</si>
  <si>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</si>
  <si>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</si>
  <si>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</si>
  <si>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</si>
  <si>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</si>
  <si>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</si>
  <si>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</si>
  <si>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</si>
  <si>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</si>
  <si>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</si>
  <si>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</si>
  <si>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</si>
  <si>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</si>
  <si>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</si>
  <si>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</si>
  <si>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</si>
  <si>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</si>
  <si>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</si>
  <si>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</si>
  <si>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</si>
  <si>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</si>
  <si>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</si>
  <si>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</si>
  <si>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</si>
  <si>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</si>
  <si>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</si>
  <si>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</si>
  <si>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</si>
  <si>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</si>
  <si>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</si>
  <si>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</si>
  <si>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</si>
  <si>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</si>
  <si>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</si>
  <si>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</si>
  <si>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</si>
  <si>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</si>
  <si>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</si>
  <si>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</si>
  <si>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</si>
  <si>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</si>
  <si>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</si>
  <si>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</si>
  <si>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</si>
  <si>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</si>
  <si>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</si>
  <si>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</si>
  <si>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</si>
  <si>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</si>
  <si>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</si>
  <si>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</si>
  <si>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</si>
  <si>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</si>
  <si>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</si>
  <si>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</si>
  <si>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</si>
  <si>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</si>
  <si>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</si>
  <si>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</si>
  <si>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</si>
  <si>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</si>
  <si>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</si>
  <si>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</si>
  <si>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</si>
  <si>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</si>
  <si>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</si>
  <si>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</si>
  <si>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</si>
  <si>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</si>
  <si>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</si>
  <si>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</si>
  <si>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</si>
  <si>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</si>
  <si>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</si>
  <si>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</si>
  <si>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</si>
  <si>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</si>
  <si>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</si>
  <si>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</si>
  <si>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</si>
  <si>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</si>
  <si>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</si>
  <si>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</si>
  <si>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</si>
  <si>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</si>
  <si>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</si>
  <si>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</si>
  <si>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</si>
  <si>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</si>
  <si>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</si>
  <si>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</si>
  <si>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</si>
  <si>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</si>
  <si>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</si>
  <si>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</si>
  <si>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</si>
  <si>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</si>
  <si>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</si>
  <si>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</si>
  <si>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</si>
  <si>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</si>
  <si>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</si>
  <si>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</si>
  <si>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</si>
  <si>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</si>
  <si>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</si>
  <si>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</si>
  <si>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</si>
  <si>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</si>
  <si>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</si>
  <si>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</si>
  <si>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</si>
  <si>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</si>
  <si>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</si>
  <si>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</si>
  <si>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</si>
  <si>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</si>
  <si>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</si>
  <si>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</si>
  <si>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</si>
  <si>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</si>
  <si>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</si>
  <si>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</si>
  <si>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</si>
  <si>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</si>
  <si>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</si>
  <si>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</si>
  <si>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</si>
  <si>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</si>
  <si>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</si>
  <si>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</si>
  <si>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</si>
  <si>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</si>
  <si>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</si>
  <si>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</si>
  <si>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</si>
  <si>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</si>
  <si>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</si>
  <si>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</si>
  <si>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</si>
  <si>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</si>
  <si>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</si>
  <si>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</si>
  <si>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</si>
  <si>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</si>
  <si>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</si>
  <si>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</si>
  <si>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</si>
  <si>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</si>
  <si>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</si>
  <si>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</si>
  <si>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</si>
  <si>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</si>
  <si>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</si>
  <si>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</si>
  <si>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</si>
  <si>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</si>
  <si>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</si>
  <si>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</si>
  <si>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</si>
  <si>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</si>
  <si>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</si>
  <si>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</si>
  <si>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</si>
  <si>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</si>
  <si>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</si>
  <si>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</si>
  <si>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</si>
  <si>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</si>
  <si>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</si>
  <si>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</si>
  <si>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</si>
  <si>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</si>
  <si>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</si>
  <si>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</si>
  <si>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</si>
  <si>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</si>
  <si>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</si>
  <si>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</si>
  <si>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</si>
  <si>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</si>
  <si>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</si>
  <si>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</si>
  <si>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</si>
  <si>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</si>
  <si>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</si>
  <si>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</si>
  <si>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</si>
  <si>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</si>
  <si>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</si>
  <si>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</si>
  <si>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</si>
  <si>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</si>
  <si>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</si>
  <si>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</si>
  <si>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</si>
  <si>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</si>
  <si>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</si>
  <si>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</si>
  <si>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</si>
  <si>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</si>
  <si>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</si>
  <si>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</si>
  <si>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</si>
  <si>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</si>
  <si>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</si>
  <si>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</si>
  <si>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</si>
  <si>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</si>
  <si>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</si>
  <si>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</si>
  <si>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</si>
  <si>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</si>
  <si>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</si>
  <si>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</si>
  <si>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</si>
  <si>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</si>
  <si>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</si>
  <si>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</si>
  <si>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</si>
  <si>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</si>
  <si>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</si>
  <si>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</si>
  <si>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</si>
  <si>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</si>
  <si>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</si>
  <si>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</si>
  <si>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</si>
  <si>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</si>
  <si>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</si>
  <si>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</si>
  <si>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</si>
  <si>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</si>
  <si>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</si>
  <si>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</si>
  <si>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</si>
  <si>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</si>
  <si>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</si>
  <si>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</si>
  <si>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</si>
  <si>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</si>
  <si>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</si>
  <si>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</si>
  <si>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</si>
  <si>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</si>
  <si>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</si>
  <si>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</si>
  <si>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</si>
  <si>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</si>
  <si>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</si>
  <si>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</si>
  <si>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</si>
  <si>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</si>
  <si>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</si>
  <si>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</si>
  <si>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</si>
  <si>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</si>
  <si>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</si>
  <si>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</si>
  <si>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</si>
  <si>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</si>
  <si>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</si>
  <si>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</si>
  <si>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</si>
  <si>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</si>
  <si>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</si>
  <si>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</si>
  <si>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</si>
  <si>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</si>
  <si>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</si>
  <si>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</si>
  <si>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</si>
  <si>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</si>
  <si>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</si>
  <si>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</si>
  <si>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</si>
  <si>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</si>
  <si>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</si>
  <si>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</si>
  <si>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</si>
  <si>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</si>
  <si>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</si>
  <si>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</si>
  <si>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</si>
  <si>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</si>
  <si>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</si>
  <si>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</si>
  <si>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</si>
  <si>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</si>
  <si>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</si>
  <si>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</si>
  <si>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</si>
  <si>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</si>
  <si>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</si>
  <si>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</si>
  <si>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</si>
  <si>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</si>
  <si>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</si>
  <si>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</si>
  <si>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</si>
  <si>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</si>
  <si>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</si>
  <si>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</si>
  <si>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</si>
  <si>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</si>
  <si>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</si>
  <si>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</si>
  <si>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</si>
  <si>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</si>
  <si>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</si>
  <si>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</si>
  <si>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</si>
  <si>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</si>
  <si>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</si>
  <si>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</si>
  <si>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</si>
  <si>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</si>
  <si>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</si>
  <si>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</si>
  <si>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</si>
  <si>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</si>
  <si>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</si>
  <si>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</si>
  <si>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</si>
  <si>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</si>
  <si>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</si>
  <si>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</si>
  <si>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</si>
  <si>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</si>
  <si>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</si>
  <si>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</si>
  <si>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</si>
  <si>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</si>
  <si>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</si>
  <si>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</si>
  <si>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</si>
  <si>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</si>
  <si>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</si>
  <si>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</si>
  <si>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</si>
  <si>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</si>
  <si>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</si>
  <si>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</si>
  <si>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</si>
  <si>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</si>
  <si>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</si>
  <si>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</si>
  <si>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</si>
  <si>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</si>
  <si>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</si>
  <si>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</si>
  <si>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</si>
  <si>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</si>
  <si>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</si>
  <si>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</si>
  <si>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</si>
  <si>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</si>
  <si>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</si>
  <si>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</si>
  <si>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</si>
  <si>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</si>
  <si>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</si>
  <si>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</si>
  <si>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</si>
  <si>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</si>
  <si>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</si>
  <si>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</si>
  <si>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</si>
  <si>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</si>
  <si>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</si>
  <si>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</si>
  <si>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</si>
  <si>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</si>
  <si>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</si>
  <si>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</si>
  <si>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</si>
  <si>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</si>
  <si>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</si>
  <si>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</si>
  <si>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</si>
  <si>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</si>
  <si>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</si>
  <si>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</si>
  <si>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</si>
  <si>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</si>
  <si>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</si>
  <si>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</si>
  <si>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</si>
  <si>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</si>
  <si>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</si>
  <si>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</si>
  <si>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</si>
  <si>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</si>
  <si>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</si>
  <si>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</si>
  <si>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</si>
  <si>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</si>
  <si>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</si>
  <si>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</si>
  <si>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</si>
  <si>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</si>
  <si>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</si>
  <si>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</si>
  <si>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</si>
  <si>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</si>
  <si>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</si>
  <si>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</si>
  <si>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</si>
  <si>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</si>
  <si>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</si>
  <si>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</si>
  <si>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</si>
  <si>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</si>
  <si>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</si>
  <si>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</si>
  <si>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</si>
  <si>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</si>
  <si>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</si>
  <si>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</si>
  <si>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</si>
  <si>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</si>
  <si>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</si>
  <si>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</si>
  <si>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</si>
  <si>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</si>
  <si>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</si>
  <si>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</si>
  <si>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</si>
  <si>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</si>
  <si>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</si>
  <si>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</si>
  <si>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</si>
  <si>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</si>
  <si>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</si>
  <si>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</si>
  <si>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</si>
  <si>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</si>
  <si>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</si>
  <si>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</si>
  <si>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</si>
  <si>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</si>
  <si>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</si>
  <si>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</si>
  <si>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</si>
  <si>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</si>
  <si>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</si>
  <si>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</si>
  <si>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</si>
  <si>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</si>
  <si>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</si>
  <si>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</si>
  <si>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</si>
  <si>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</si>
  <si>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</si>
  <si>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</si>
  <si>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</si>
  <si>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</si>
  <si>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</si>
  <si>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</si>
  <si>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</si>
  <si>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</si>
  <si>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</si>
  <si>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</si>
  <si>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</si>
  <si>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</si>
  <si>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</si>
  <si>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</si>
  <si>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</si>
  <si>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</si>
  <si>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</si>
  <si>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</si>
  <si>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</si>
  <si>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</si>
  <si>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</si>
  <si>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</si>
  <si>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</si>
  <si>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</si>
  <si>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</si>
  <si>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</si>
  <si>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</si>
  <si>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</si>
  <si>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</si>
  <si>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</si>
  <si>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</si>
  <si>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</si>
  <si>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</si>
  <si>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</si>
  <si>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</si>
  <si>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</si>
  <si>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</si>
  <si>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</si>
  <si>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</si>
  <si>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</si>
  <si>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</si>
  <si>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</si>
  <si>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</si>
  <si>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</si>
  <si>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</si>
  <si>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</si>
  <si>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</si>
  <si>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</si>
  <si>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</si>
  <si>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</si>
  <si>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</si>
  <si>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</si>
  <si>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</si>
  <si>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</si>
  <si>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</si>
  <si>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</si>
  <si>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</si>
  <si>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</si>
  <si>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</si>
  <si>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</si>
  <si>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</si>
  <si>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</si>
  <si>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</si>
  <si>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</si>
  <si>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</si>
  <si>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</si>
  <si>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</si>
  <si>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</si>
  <si>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</si>
  <si>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</si>
  <si>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</si>
  <si>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</si>
  <si>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</si>
  <si>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</si>
  <si>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</si>
  <si>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</si>
  <si>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</si>
  <si>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</si>
  <si>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</si>
  <si>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</si>
  <si>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</si>
  <si>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</si>
  <si>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</si>
  <si>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</si>
  <si>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</si>
  <si>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</si>
  <si>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</si>
  <si>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</si>
  <si>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</si>
  <si>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</si>
  <si>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</si>
  <si>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</si>
  <si>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</si>
  <si>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</si>
  <si>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</si>
  <si>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</si>
  <si>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</si>
  <si>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</si>
  <si>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</si>
  <si>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</si>
  <si>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</si>
  <si>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</si>
  <si>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</si>
  <si>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</si>
  <si>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</si>
  <si>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</si>
  <si>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</si>
  <si>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</si>
  <si>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</si>
  <si>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</si>
  <si>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</si>
  <si>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</si>
  <si>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</si>
  <si>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</si>
  <si>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</si>
  <si>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</si>
  <si>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</si>
  <si>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</si>
  <si>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</si>
  <si>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</si>
  <si>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</si>
  <si>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</si>
  <si>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</si>
  <si>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</si>
  <si>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</si>
  <si>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</si>
  <si>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</si>
  <si>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</si>
  <si>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</si>
  <si>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</si>
  <si>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</si>
  <si>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</si>
  <si>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</si>
  <si>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</si>
  <si>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</si>
  <si>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</si>
  <si>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</si>
  <si>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</si>
  <si>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</si>
  <si>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</si>
  <si>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</si>
  <si>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</si>
  <si>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</si>
  <si>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</si>
  <si>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</si>
  <si>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</si>
  <si>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</si>
  <si>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</si>
  <si>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</si>
  <si>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</si>
  <si>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</si>
  <si>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</si>
  <si>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</si>
  <si>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</si>
  <si>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</si>
  <si>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</si>
  <si>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</si>
  <si>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</si>
  <si>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</si>
  <si>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</si>
  <si>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</si>
  <si>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</si>
  <si>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</si>
  <si>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</si>
  <si>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</si>
  <si>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</si>
  <si>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</si>
  <si>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</si>
  <si>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</si>
  <si>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</si>
  <si>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</si>
  <si>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</si>
  <si>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</si>
  <si>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</si>
  <si>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</si>
  <si>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</si>
  <si>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</si>
  <si>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</si>
  <si>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</si>
  <si>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</si>
  <si>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</si>
  <si>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</si>
  <si>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</si>
  <si>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</si>
  <si>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</si>
  <si>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</si>
  <si>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</si>
  <si>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</si>
  <si>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</si>
  <si>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</si>
  <si>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</si>
  <si>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</si>
  <si>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</si>
  <si>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</si>
  <si>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</si>
  <si>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</si>
  <si>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</si>
  <si>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</si>
  <si>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</si>
  <si>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</si>
  <si>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</si>
  <si>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</si>
  <si>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</si>
  <si>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</si>
  <si>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</si>
  <si>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</si>
  <si>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</si>
  <si>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</si>
  <si>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</si>
  <si>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</si>
  <si>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</si>
  <si>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</si>
  <si>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</si>
  <si>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</si>
  <si>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</si>
  <si>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</si>
  <si>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</si>
  <si>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</si>
  <si>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</si>
  <si>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</si>
  <si>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</si>
  <si>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</si>
  <si>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</si>
  <si>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</si>
  <si>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</si>
  <si>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</si>
  <si>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</si>
  <si>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</si>
  <si>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</si>
  <si>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</si>
  <si>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</si>
  <si>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</si>
  <si>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</si>
  <si>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</si>
  <si>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</si>
  <si>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</si>
  <si>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</si>
  <si>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</si>
  <si>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</si>
  <si>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</si>
  <si>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</si>
  <si>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</si>
  <si>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</si>
  <si>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</si>
  <si>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</si>
  <si>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</si>
  <si>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</si>
  <si>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</si>
  <si>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</si>
  <si>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</si>
  <si>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</si>
  <si>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</si>
  <si>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</si>
  <si>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</si>
  <si>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</si>
  <si>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</si>
  <si>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</si>
  <si>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</si>
  <si>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</si>
  <si>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</si>
  <si>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</si>
  <si>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</si>
  <si>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</si>
  <si>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</si>
  <si>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</si>
  <si>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</si>
  <si>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</si>
  <si>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</si>
  <si>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</si>
  <si>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</si>
  <si>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</si>
  <si>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</si>
  <si>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</si>
  <si>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</si>
  <si>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</si>
  <si>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</si>
  <si>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</si>
  <si>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</si>
  <si>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</si>
  <si>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</si>
  <si>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</si>
  <si>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</si>
  <si>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</si>
  <si>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</si>
  <si>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</si>
  <si>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</si>
  <si>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</si>
  <si>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</si>
  <si>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</si>
  <si>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</si>
  <si>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</si>
  <si>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</si>
  <si>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</si>
  <si>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</si>
  <si>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</si>
  <si>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</si>
  <si>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</si>
  <si>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</si>
  <si>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</si>
  <si>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</si>
  <si>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</si>
  <si>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</si>
  <si>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</si>
  <si>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</si>
  <si>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</si>
  <si>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</si>
  <si>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</si>
  <si>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</si>
  <si>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</si>
  <si>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</si>
  <si>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</si>
  <si>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</si>
  <si>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</si>
  <si>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</si>
  <si>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</si>
  <si>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</si>
  <si>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</si>
  <si>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</si>
  <si>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</si>
  <si>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</si>
  <si>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</si>
  <si>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</si>
  <si>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</si>
  <si>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</si>
  <si>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</si>
  <si>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</si>
  <si>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</si>
  <si>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</si>
  <si>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</si>
  <si>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</si>
  <si>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</si>
  <si>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</si>
  <si>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</si>
  <si>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</si>
  <si>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</si>
  <si>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</si>
  <si>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</si>
  <si>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</si>
  <si>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</si>
  <si>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</si>
  <si>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</si>
  <si>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</si>
  <si>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</si>
  <si>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</si>
  <si>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</si>
  <si>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</si>
  <si>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</si>
  <si>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</si>
  <si>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</si>
  <si>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</si>
  <si>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</si>
  <si>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</si>
  <si>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</si>
  <si>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</si>
  <si>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</si>
  <si>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</si>
  <si>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</si>
  <si>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</si>
  <si>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</si>
  <si>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</si>
  <si>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</si>
  <si>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</si>
  <si>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</si>
  <si>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</si>
  <si>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</si>
  <si>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</si>
  <si>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</si>
  <si>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</si>
  <si>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</si>
  <si>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</si>
  <si>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</si>
  <si>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</si>
  <si>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</si>
  <si>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</si>
  <si>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</si>
  <si>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</si>
  <si>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</si>
  <si>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</si>
  <si>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</si>
  <si>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</si>
  <si>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</si>
  <si>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</si>
  <si>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</si>
  <si>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</si>
  <si>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</si>
  <si>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</si>
  <si>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</si>
  <si>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</si>
  <si>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</si>
  <si>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</si>
  <si>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</si>
  <si>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</si>
  <si>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</si>
  <si>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</si>
  <si>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</si>
  <si>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</si>
  <si>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</si>
  <si>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</si>
  <si>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</si>
  <si>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</si>
  <si>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</si>
  <si>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</si>
  <si>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</si>
  <si>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</si>
  <si>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</si>
  <si>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</si>
  <si>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</si>
  <si>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</si>
  <si>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</si>
  <si>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</si>
  <si>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</si>
  <si>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</si>
  <si>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</si>
  <si>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</si>
  <si>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</si>
  <si>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</si>
  <si>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</si>
  <si>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</si>
  <si>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</si>
  <si>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</si>
  <si>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</si>
  <si>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</si>
  <si>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</si>
  <si>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</si>
  <si>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</si>
  <si>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</si>
  <si>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</si>
  <si>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</si>
  <si>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</si>
  <si>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</si>
  <si>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</si>
  <si>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</si>
  <si>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</si>
  <si>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</si>
  <si>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</si>
  <si>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</si>
  <si>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</si>
  <si>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</si>
  <si>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</si>
  <si>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</si>
  <si>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</si>
  <si>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</si>
  <si>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</si>
  <si>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</si>
  <si>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</si>
  <si>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</si>
  <si>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</si>
  <si>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</si>
  <si>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</si>
  <si>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</si>
  <si>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</si>
  <si>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</si>
  <si>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</si>
  <si>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</si>
  <si>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</si>
  <si>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</si>
  <si>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</si>
  <si>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</si>
  <si>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</si>
  <si>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</si>
  <si>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</si>
  <si>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</si>
  <si>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</si>
  <si>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</si>
  <si>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</si>
  <si>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</si>
  <si>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</si>
  <si>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</si>
  <si>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</si>
  <si>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</si>
  <si>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</si>
  <si>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</si>
  <si>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</si>
  <si>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</si>
  <si>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</si>
  <si>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</si>
  <si>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</si>
  <si>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</si>
  <si>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</si>
  <si>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</si>
  <si>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</si>
  <si>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</si>
  <si>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</si>
  <si>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</si>
  <si>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</si>
  <si>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</si>
  <si>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</si>
  <si>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</si>
  <si>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</si>
  <si>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</si>
  <si>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</si>
  <si>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</si>
  <si>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</si>
  <si>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</si>
  <si>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</si>
  <si>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</si>
  <si>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</si>
  <si>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</si>
  <si>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</si>
  <si>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</si>
  <si>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</si>
  <si>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</si>
  <si>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</si>
  <si>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</si>
  <si>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</si>
  <si>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</si>
  <si>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</si>
  <si>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</si>
  <si>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</si>
  <si>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</si>
  <si>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</si>
  <si>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</si>
  <si>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</si>
  <si>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</si>
  <si>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</si>
  <si>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</si>
  <si>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</si>
  <si>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</si>
  <si>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</si>
  <si>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</si>
  <si>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</si>
  <si>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</si>
  <si>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</si>
  <si>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</si>
  <si>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</si>
  <si>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</si>
  <si>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</si>
  <si>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</si>
  <si>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</si>
  <si>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</si>
  <si>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</si>
  <si>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</si>
  <si>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</si>
  <si>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</si>
  <si>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</si>
  <si>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</si>
  <si>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</si>
  <si>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</si>
  <si>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</si>
  <si>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</si>
  <si>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</si>
  <si>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</si>
  <si>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</si>
  <si>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</si>
  <si>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</si>
  <si>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</si>
  <si>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</si>
  <si>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</si>
  <si>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</si>
  <si>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</si>
  <si>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</si>
  <si>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</si>
  <si>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</si>
  <si>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</si>
  <si>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</si>
  <si>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</si>
  <si>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</si>
  <si>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</si>
  <si>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</si>
  <si>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</si>
  <si>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</si>
  <si>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</si>
  <si>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</si>
  <si>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</si>
  <si>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</si>
  <si>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</si>
  <si>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</si>
  <si>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</si>
  <si>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</si>
  <si>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</si>
  <si>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</si>
  <si>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</si>
  <si>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</si>
  <si>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</si>
  <si>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</si>
  <si>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</si>
  <si>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</si>
  <si>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</si>
  <si>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</si>
  <si>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</si>
  <si>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</si>
  <si>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</si>
  <si>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</si>
  <si>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</si>
  <si>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</si>
  <si>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</si>
  <si>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</si>
  <si>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</si>
  <si>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</si>
  <si>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</si>
  <si>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</si>
  <si>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</si>
  <si>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</si>
  <si>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</si>
  <si>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</si>
  <si>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</si>
  <si>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</si>
  <si>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</si>
  <si>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</si>
  <si>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</si>
  <si>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</si>
  <si>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</si>
  <si>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</si>
  <si>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</si>
  <si>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</si>
  <si>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</si>
  <si>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</si>
  <si>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</si>
  <si>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</si>
  <si>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</si>
  <si>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</si>
  <si>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</si>
  <si>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</si>
  <si>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</si>
  <si>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</si>
  <si>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</si>
  <si>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</si>
  <si>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</si>
  <si>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</si>
  <si>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</si>
  <si>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</si>
  <si>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</si>
  <si>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</si>
  <si>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</si>
  <si>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</si>
  <si>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</si>
  <si>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</si>
  <si>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</si>
  <si>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</si>
  <si>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</si>
  <si>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</si>
  <si>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</si>
  <si>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</si>
  <si>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</si>
  <si>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</si>
  <si>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</si>
  <si>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</si>
  <si>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</si>
  <si>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</si>
  <si>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</si>
  <si>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</si>
  <si>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</si>
  <si>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</si>
  <si>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</si>
  <si>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</si>
  <si>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</si>
  <si>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</si>
  <si>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</si>
  <si>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</si>
  <si>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</si>
  <si>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</si>
  <si>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</si>
  <si>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</si>
  <si>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</si>
  <si>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</si>
  <si>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</si>
  <si>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</si>
  <si>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</si>
  <si>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</si>
  <si>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</si>
  <si>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</si>
  <si>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</si>
  <si>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</si>
  <si>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</si>
  <si>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</si>
  <si>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</si>
  <si>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</si>
  <si>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</si>
  <si>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</si>
  <si>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</si>
  <si>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</si>
  <si>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</si>
  <si>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</si>
  <si>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</si>
  <si>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</si>
  <si>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</si>
  <si>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</si>
  <si>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</si>
  <si>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</si>
  <si>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</si>
  <si>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</si>
  <si>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</si>
  <si>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</si>
  <si>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</si>
  <si>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</si>
  <si>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</si>
  <si>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</si>
  <si>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</si>
  <si>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</si>
  <si>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</si>
  <si>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</si>
  <si>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</si>
  <si>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</si>
  <si>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</si>
  <si>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</si>
  <si>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</si>
  <si>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</si>
  <si>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</si>
  <si>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</si>
  <si>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</si>
  <si>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</si>
  <si>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</si>
  <si>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</si>
  <si>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</si>
  <si>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</si>
  <si>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</si>
  <si>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</si>
  <si>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</si>
  <si>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</si>
  <si>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</si>
  <si>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</si>
  <si>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</si>
  <si>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</si>
  <si>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</si>
  <si>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</si>
  <si>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</si>
  <si>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</si>
  <si>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</si>
  <si>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</si>
  <si>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</si>
  <si>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</si>
  <si>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</si>
  <si>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</si>
  <si>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</si>
  <si>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</si>
  <si>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</si>
  <si>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</si>
  <si>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</si>
  <si>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</si>
  <si>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</si>
  <si>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</si>
  <si>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</si>
  <si>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</si>
  <si>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</si>
  <si>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</si>
  <si>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</si>
  <si>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</si>
  <si>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</si>
  <si>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</si>
  <si>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</si>
  <si>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</si>
  <si>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</si>
  <si>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</si>
  <si>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</si>
  <si>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</si>
  <si>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</si>
  <si>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</si>
  <si>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</si>
  <si>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</si>
  <si>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</si>
  <si>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</si>
  <si>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</si>
  <si>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</si>
  <si>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</si>
  <si>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</si>
  <si>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</si>
  <si>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</si>
  <si>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</si>
  <si>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</si>
  <si>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</si>
  <si>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</si>
  <si>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</si>
  <si>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</si>
  <si>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</si>
  <si>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</si>
  <si>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</si>
  <si>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</si>
  <si>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</si>
  <si>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</si>
  <si>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</si>
  <si>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</si>
  <si>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</si>
  <si>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</si>
  <si>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</si>
  <si>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</si>
  <si>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</si>
  <si>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</si>
  <si>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</si>
  <si>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</si>
  <si>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</si>
  <si>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</si>
  <si>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</si>
  <si>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</si>
  <si>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</si>
  <si>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</si>
  <si>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</si>
  <si>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</si>
  <si>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</si>
  <si>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</si>
  <si>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</si>
  <si>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</si>
  <si>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</si>
  <si>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</si>
  <si>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</si>
  <si>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</si>
  <si>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</si>
  <si>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</si>
  <si>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</si>
  <si>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</si>
  <si>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</si>
  <si>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</si>
  <si>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</si>
  <si>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</si>
  <si>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</si>
  <si>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</si>
  <si>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</si>
  <si>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</si>
  <si>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</si>
  <si>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</si>
  <si>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</si>
  <si>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</si>
  <si>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</si>
  <si>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</si>
  <si>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</si>
  <si>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</si>
  <si>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</si>
  <si>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</si>
  <si>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</si>
  <si>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</si>
  <si>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</si>
  <si>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</si>
  <si>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</si>
  <si>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</si>
  <si>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</si>
  <si>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GSI_GTM_3490</t>
  </si>
  <si>
    <t>GTM_3490</t>
  </si>
  <si>
    <t>SE0011644293</t>
  </si>
  <si>
    <t xml:space="preserve">GOLDMAN/ZERO DEBT 20210312         </t>
  </si>
  <si>
    <t>DEMYRS</t>
  </si>
  <si>
    <t>GSI_GTM_3491</t>
  </si>
  <si>
    <t>GTM_3491</t>
  </si>
  <si>
    <t>SE0011644301</t>
  </si>
  <si>
    <t xml:space="preserve">GOLDMAN/ZERO DEBT 20210423         </t>
  </si>
  <si>
    <t>GSI_GTM_3492</t>
  </si>
  <si>
    <t>GTM_3492</t>
  </si>
  <si>
    <t>SE0011644319</t>
  </si>
  <si>
    <t xml:space="preserve">GOLDMAN/ZERO DEBT 20210611         </t>
  </si>
  <si>
    <t>W22LROWP2IHZNBB6K528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</si>
</sst>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8"/>
      <color theme="1"/>
      <name val="Verdana"/>
      <family val="2"/>
    </font>
  </fonts>
  <fills count="5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0" fillId="0" borderId="1" xfId="0" applyBorder="1" applyAlignment="1"/>
    <xf numFmtId="0" fontId="62" fillId="53" borderId="1" xfId="0" applyFont="1" applyFill="1" applyBorder="1" applyAlignment="1">
      <alignment horizontal="lef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N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2498</v>
      </c>
      <c r="B2" s="64" t="s">
        <v>2525</v>
      </c>
      <c r="C2" s="64" t="s">
        <v>802</v>
      </c>
      <c r="D2" s="64" t="s">
        <v>458</v>
      </c>
      <c r="E2" s="65">
        <v>100000</v>
      </c>
      <c r="F2" s="65" t="s">
        <v>34</v>
      </c>
      <c r="G2" s="64" t="s">
        <v>267</v>
      </c>
      <c r="H2" s="3">
        <v>43360</v>
      </c>
      <c r="I2" s="64" t="s">
        <v>2741</v>
      </c>
      <c r="J2" s="219" t="str">
        <f>IF(C2="-","",VLOOKUP(C2,BondIssuerTable,2,0))</f>
        <v>GSI</v>
      </c>
      <c r="K2" s="219" t="str">
        <f>IF(D2="-","",VLOOKUP(D2,BondIssuingAgentsTable,2,0))</f>
        <v>GTM</v>
      </c>
      <c r="L2" s="95" t="str">
        <f>IF(D2="-","",VLOOKUP(D2,BondIssuingAgentsTable,3,0))</f>
        <v>ST</v>
      </c>
      <c r="M2" s="190" t="s">
        <v>2456</v>
      </c>
      <c r="N2" s="190" t="s">
        <v>727</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8" t="s">
        <v>410</v>
      </c>
      <c r="R5" s="309"/>
      <c r="S5" s="308" t="s">
        <v>411</v>
      </c>
      <c r="T5" s="309"/>
      <c r="U5" s="308" t="s">
        <v>412</v>
      </c>
      <c r="V5" s="309"/>
      <c r="W5" s="308" t="s">
        <v>413</v>
      </c>
      <c r="X5" s="309"/>
      <c r="Y5" s="308" t="s">
        <v>414</v>
      </c>
      <c r="Z5" s="309"/>
      <c r="AA5" s="308" t="s">
        <v>415</v>
      </c>
      <c r="AB5" s="309"/>
      <c r="AC5" s="308" t="s">
        <v>416</v>
      </c>
      <c r="AD5" s="309"/>
      <c r="AE5" s="308" t="s">
        <v>417</v>
      </c>
      <c r="AF5" s="309"/>
      <c r="AG5" s="308" t="s">
        <v>418</v>
      </c>
      <c r="AH5" s="309"/>
      <c r="AI5" s="308" t="s">
        <v>419</v>
      </c>
      <c r="AJ5" s="309"/>
      <c r="AK5" s="308" t="s">
        <v>420</v>
      </c>
      <c r="AL5" s="309"/>
      <c r="AM5" s="308" t="s">
        <v>421</v>
      </c>
      <c r="AN5" s="309"/>
      <c r="AO5" s="308" t="s">
        <v>422</v>
      </c>
      <c r="AP5" s="309"/>
      <c r="AQ5" s="308" t="s">
        <v>423</v>
      </c>
      <c r="AR5" s="309"/>
      <c r="AS5" s="308" t="s">
        <v>424</v>
      </c>
      <c r="AT5" s="309"/>
      <c r="AU5" s="308" t="s">
        <v>425</v>
      </c>
      <c r="AV5" s="309"/>
      <c r="AW5" s="308" t="s">
        <v>426</v>
      </c>
      <c r="AX5" s="309"/>
      <c r="AY5" s="308" t="s">
        <v>427</v>
      </c>
      <c r="AZ5" s="309"/>
      <c r="BA5" s="308" t="s">
        <v>428</v>
      </c>
      <c r="BB5" s="309"/>
      <c r="BC5" s="308" t="s">
        <v>429</v>
      </c>
      <c r="BD5" s="309"/>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15">
      <c r="A7" s="306" t="s">
        <v>2728</v>
      </c>
      <c r="B7" s="64" t="s">
        <v>2729</v>
      </c>
      <c r="C7" s="64"/>
      <c r="D7" s="307" t="s">
        <v>2730</v>
      </c>
      <c r="E7" s="307" t="s">
        <v>2731</v>
      </c>
      <c r="F7" s="307" t="s">
        <v>2732</v>
      </c>
      <c r="G7" s="69">
        <v>10</v>
      </c>
      <c r="H7" s="69" t="s">
        <v>1380</v>
      </c>
      <c r="I7" s="65">
        <v>100000000</v>
      </c>
      <c r="J7" s="3">
        <v>43360</v>
      </c>
      <c r="K7" s="70">
        <v>44267</v>
      </c>
      <c r="L7" s="70">
        <v>44246</v>
      </c>
      <c r="M7" s="307">
        <v>2200</v>
      </c>
      <c r="N7" s="244"/>
      <c r="O7" s="245" t="str">
        <f t="shared" ref="O7:O38" si="0">IF(M7="-","",VLOOKUP(M7,EUSIPA_Table,2,0))</f>
        <v>Knock-Out Warrants</v>
      </c>
      <c r="P7" s="72" t="s">
        <v>2728</v>
      </c>
      <c r="Q7" s="284" t="s">
        <v>47</v>
      </c>
      <c r="R7" s="71">
        <v>10</v>
      </c>
      <c r="S7" s="284" t="s">
        <v>185</v>
      </c>
      <c r="T7" s="71">
        <v>10</v>
      </c>
      <c r="U7" s="284" t="s">
        <v>96</v>
      </c>
      <c r="V7" s="71">
        <v>10</v>
      </c>
      <c r="W7" s="284" t="s">
        <v>188</v>
      </c>
      <c r="X7" s="71">
        <v>10</v>
      </c>
      <c r="Y7" s="284" t="s">
        <v>142</v>
      </c>
      <c r="Z7" s="71">
        <v>10</v>
      </c>
      <c r="AA7" s="284" t="s">
        <v>1173</v>
      </c>
      <c r="AB7" s="71">
        <v>10</v>
      </c>
      <c r="AC7" s="284" t="s">
        <v>57</v>
      </c>
      <c r="AD7" s="71">
        <v>10</v>
      </c>
      <c r="AE7" s="284" t="s">
        <v>205</v>
      </c>
      <c r="AF7" s="71">
        <v>10</v>
      </c>
      <c r="AG7" s="284" t="s">
        <v>199</v>
      </c>
      <c r="AH7" s="71">
        <v>10</v>
      </c>
      <c r="AI7" s="284" t="s">
        <v>1666</v>
      </c>
      <c r="AJ7" s="71">
        <v>10</v>
      </c>
      <c r="AK7" s="104"/>
      <c r="AL7" s="71"/>
      <c r="AM7" s="104"/>
      <c r="AN7" s="71"/>
      <c r="AO7" s="104"/>
      <c r="AP7" s="71"/>
      <c r="AQ7" s="104"/>
      <c r="AR7" s="71"/>
      <c r="AS7" s="104"/>
      <c r="AT7" s="71"/>
      <c r="AU7" s="104"/>
      <c r="AV7" s="71"/>
      <c r="AW7" s="104"/>
      <c r="AX7" s="71"/>
      <c r="AY7" s="104"/>
      <c r="AZ7" s="71"/>
      <c r="BA7" s="104"/>
      <c r="BB7" s="71"/>
      <c r="BC7" s="104"/>
      <c r="BD7" s="71"/>
    </row>
    <row r="8" spans="1:56" ht="15">
      <c r="A8" s="306" t="s">
        <v>2733</v>
      </c>
      <c r="B8" s="64" t="s">
        <v>2734</v>
      </c>
      <c r="C8" s="64"/>
      <c r="D8" s="307" t="s">
        <v>2735</v>
      </c>
      <c r="E8" s="307" t="s">
        <v>2736</v>
      </c>
      <c r="F8" s="307" t="s">
        <v>2732</v>
      </c>
      <c r="G8" s="69">
        <v>10</v>
      </c>
      <c r="H8" s="69" t="s">
        <v>1380</v>
      </c>
      <c r="I8" s="65">
        <v>100000000</v>
      </c>
      <c r="J8" s="3">
        <v>43360</v>
      </c>
      <c r="K8" s="70">
        <v>44309</v>
      </c>
      <c r="L8" s="70">
        <v>44287</v>
      </c>
      <c r="M8" s="307">
        <v>2200</v>
      </c>
      <c r="N8" s="244"/>
      <c r="O8" s="245" t="str">
        <f t="shared" si="0"/>
        <v>Knock-Out Warrants</v>
      </c>
      <c r="P8" s="72" t="s">
        <v>2733</v>
      </c>
      <c r="Q8" s="284" t="s">
        <v>47</v>
      </c>
      <c r="R8" s="71">
        <v>10</v>
      </c>
      <c r="S8" s="284" t="s">
        <v>185</v>
      </c>
      <c r="T8" s="71">
        <v>10</v>
      </c>
      <c r="U8" s="284" t="s">
        <v>96</v>
      </c>
      <c r="V8" s="71">
        <v>10</v>
      </c>
      <c r="W8" s="284" t="s">
        <v>188</v>
      </c>
      <c r="X8" s="71">
        <v>10</v>
      </c>
      <c r="Y8" s="284" t="s">
        <v>142</v>
      </c>
      <c r="Z8" s="71">
        <v>10</v>
      </c>
      <c r="AA8" s="284" t="s">
        <v>1173</v>
      </c>
      <c r="AB8" s="71">
        <v>10</v>
      </c>
      <c r="AC8" s="284" t="s">
        <v>57</v>
      </c>
      <c r="AD8" s="71">
        <v>10</v>
      </c>
      <c r="AE8" s="284" t="s">
        <v>205</v>
      </c>
      <c r="AF8" s="71">
        <v>10</v>
      </c>
      <c r="AG8" s="284" t="s">
        <v>199</v>
      </c>
      <c r="AH8" s="71">
        <v>10</v>
      </c>
      <c r="AI8" s="284" t="s">
        <v>1666</v>
      </c>
      <c r="AJ8" s="71">
        <v>10</v>
      </c>
      <c r="AK8" s="104"/>
      <c r="AL8" s="71"/>
      <c r="AM8" s="104"/>
      <c r="AN8" s="71"/>
      <c r="AO8" s="104"/>
      <c r="AP8" s="71"/>
      <c r="AQ8" s="104"/>
      <c r="AR8" s="71"/>
      <c r="AS8" s="104"/>
      <c r="AT8" s="71"/>
      <c r="AU8" s="104"/>
      <c r="AV8" s="71"/>
      <c r="AW8" s="104"/>
      <c r="AX8" s="71"/>
      <c r="AY8" s="104"/>
      <c r="AZ8" s="71"/>
      <c r="BA8" s="104"/>
      <c r="BB8" s="71"/>
      <c r="BC8" s="104"/>
      <c r="BD8" s="71"/>
    </row>
    <row r="9" spans="1:56" ht="15">
      <c r="A9" s="306" t="s">
        <v>2737</v>
      </c>
      <c r="B9" s="64" t="s">
        <v>2738</v>
      </c>
      <c r="C9" s="64"/>
      <c r="D9" s="307" t="s">
        <v>2739</v>
      </c>
      <c r="E9" s="307" t="s">
        <v>2740</v>
      </c>
      <c r="F9" s="307" t="s">
        <v>2732</v>
      </c>
      <c r="G9" s="69">
        <v>10</v>
      </c>
      <c r="H9" s="69" t="s">
        <v>1380</v>
      </c>
      <c r="I9" s="65">
        <v>100000000</v>
      </c>
      <c r="J9" s="3">
        <v>43360</v>
      </c>
      <c r="K9" s="70">
        <v>44358</v>
      </c>
      <c r="L9" s="70">
        <v>44336</v>
      </c>
      <c r="M9" s="307">
        <v>2200</v>
      </c>
      <c r="N9" s="244"/>
      <c r="O9" s="245" t="str">
        <f t="shared" si="0"/>
        <v>Knock-Out Warrants</v>
      </c>
      <c r="P9" s="72" t="s">
        <v>2737</v>
      </c>
      <c r="Q9" s="284" t="s">
        <v>47</v>
      </c>
      <c r="R9" s="71">
        <v>10</v>
      </c>
      <c r="S9" s="284" t="s">
        <v>185</v>
      </c>
      <c r="T9" s="71">
        <v>10</v>
      </c>
      <c r="U9" s="284" t="s">
        <v>96</v>
      </c>
      <c r="V9" s="71">
        <v>10</v>
      </c>
      <c r="W9" s="284" t="s">
        <v>188</v>
      </c>
      <c r="X9" s="71">
        <v>10</v>
      </c>
      <c r="Y9" s="284" t="s">
        <v>142</v>
      </c>
      <c r="Z9" s="71">
        <v>10</v>
      </c>
      <c r="AA9" s="284" t="s">
        <v>1173</v>
      </c>
      <c r="AB9" s="71">
        <v>10</v>
      </c>
      <c r="AC9" s="284" t="s">
        <v>57</v>
      </c>
      <c r="AD9" s="71">
        <v>10</v>
      </c>
      <c r="AE9" s="284" t="s">
        <v>205</v>
      </c>
      <c r="AF9" s="71">
        <v>10</v>
      </c>
      <c r="AG9" s="284" t="s">
        <v>199</v>
      </c>
      <c r="AH9" s="71">
        <v>10</v>
      </c>
      <c r="AI9" s="284" t="s">
        <v>1666</v>
      </c>
      <c r="AJ9" s="71">
        <v>10</v>
      </c>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2710</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2709</v>
      </c>
      <c r="Q6" s="303" t="s">
        <v>8</v>
      </c>
      <c r="R6" s="303" t="s">
        <v>2708</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9" t="s">
        <v>2530</v>
      </c>
      <c r="C1" s="319"/>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2699</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2687</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2689</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2691</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2698</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2719</v>
      </c>
      <c r="J203" s="239"/>
    </row>
    <row r="204" spans="1:12">
      <c r="A204" s="228" t="s">
        <v>1441</v>
      </c>
      <c r="B204" s="228" t="s">
        <v>1442</v>
      </c>
      <c r="G204" s="228" t="s">
        <v>239</v>
      </c>
    </row>
    <row r="205" spans="1:12">
      <c r="A205" s="228" t="s">
        <v>1475</v>
      </c>
      <c r="B205" s="228" t="s">
        <v>1485</v>
      </c>
      <c r="G205" s="284" t="s">
        <v>2693</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2695</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2699</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2702</v>
      </c>
    </row>
    <row r="265" spans="1:7">
      <c r="A265" s="228" t="s">
        <v>1126</v>
      </c>
      <c r="B265" s="284" t="s">
        <v>2601</v>
      </c>
      <c r="G265" s="284" t="s">
        <v>2704</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2697</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2687</v>
      </c>
      <c r="B278" s="284" t="s">
        <v>2688</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2702</v>
      </c>
      <c r="B327" s="284" t="s">
        <v>2703</v>
      </c>
    </row>
    <row r="328" spans="1:2">
      <c r="A328" s="284" t="s">
        <v>2704</v>
      </c>
      <c r="B328" s="284" t="s">
        <v>2705</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2689</v>
      </c>
      <c r="B344" s="284" t="s">
        <v>2690</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2691</v>
      </c>
      <c r="B361" s="284" t="s">
        <v>2692</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2698</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2719</v>
      </c>
      <c r="B397" s="284" t="s">
        <v>2718</v>
      </c>
    </row>
    <row r="398" spans="1:2">
      <c r="A398" s="284" t="s">
        <v>2693</v>
      </c>
      <c r="B398" s="284" t="s">
        <v>2694</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2695</v>
      </c>
      <c r="B412" s="239" t="s">
        <v>2696</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0" t="s">
        <v>833</v>
      </c>
      <c r="B4" s="320"/>
      <c r="C4" s="320"/>
      <c r="D4" s="320"/>
      <c r="E4" s="320"/>
      <c r="F4" s="320"/>
      <c r="G4" s="320"/>
      <c r="H4" s="320"/>
      <c r="I4" s="320"/>
      <c r="J4" s="320"/>
      <c r="K4" s="320"/>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1" t="s">
        <v>957</v>
      </c>
      <c r="T5" s="312"/>
      <c r="U5" s="312"/>
      <c r="V5" s="312"/>
      <c r="W5" s="312"/>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11" t="s">
        <v>957</v>
      </c>
      <c r="W5" s="312"/>
      <c r="X5" s="312"/>
      <c r="Y5" s="312"/>
      <c r="Z5" s="312"/>
      <c r="AA5" s="311" t="s">
        <v>1009</v>
      </c>
      <c r="AB5" s="312"/>
      <c r="AC5" s="312"/>
      <c r="AD5" s="312"/>
      <c r="AE5" s="312"/>
      <c r="AF5" s="311" t="s">
        <v>1010</v>
      </c>
      <c r="AG5" s="312"/>
      <c r="AH5" s="312"/>
      <c r="AI5" s="312"/>
      <c r="AJ5" s="312"/>
      <c r="AK5" s="311" t="s">
        <v>1011</v>
      </c>
      <c r="AL5" s="312"/>
      <c r="AM5" s="312"/>
      <c r="AN5" s="312"/>
      <c r="AO5" s="312"/>
      <c r="AP5" s="311" t="s">
        <v>1012</v>
      </c>
      <c r="AQ5" s="312"/>
      <c r="AR5" s="312"/>
      <c r="AS5" s="312"/>
      <c r="AT5" s="312"/>
      <c r="AU5" s="311" t="s">
        <v>1013</v>
      </c>
      <c r="AV5" s="312"/>
      <c r="AW5" s="312"/>
      <c r="AX5" s="312"/>
      <c r="AY5" s="312"/>
      <c r="AZ5" s="311" t="s">
        <v>1014</v>
      </c>
      <c r="BA5" s="312"/>
      <c r="BB5" s="312"/>
      <c r="BC5" s="312"/>
      <c r="BD5" s="312"/>
      <c r="BE5" s="311" t="s">
        <v>1015</v>
      </c>
      <c r="BF5" s="312"/>
      <c r="BG5" s="312"/>
      <c r="BH5" s="312"/>
      <c r="BI5" s="312"/>
      <c r="BJ5" s="311" t="s">
        <v>1016</v>
      </c>
      <c r="BK5" s="312"/>
      <c r="BL5" s="312"/>
      <c r="BM5" s="312"/>
      <c r="BN5" s="312"/>
      <c r="BO5" s="311" t="s">
        <v>1017</v>
      </c>
      <c r="BP5" s="312"/>
      <c r="BQ5" s="312"/>
      <c r="BR5" s="312"/>
      <c r="BS5" s="312"/>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2714</v>
      </c>
      <c r="AJ1" s="10" t="s">
        <v>321</v>
      </c>
      <c r="AK1" s="10" t="s">
        <v>322</v>
      </c>
      <c r="AL1" s="10" t="s">
        <v>398</v>
      </c>
      <c r="AM1" s="10" t="s">
        <v>399</v>
      </c>
      <c r="AN1" s="222" t="s">
        <v>324</v>
      </c>
      <c r="AO1" s="10" t="s">
        <v>403</v>
      </c>
      <c r="AP1" s="10" t="s">
        <v>1379</v>
      </c>
      <c r="AQ1" s="118" t="s">
        <v>2450</v>
      </c>
    </row>
    <row r="2" spans="1:43">
      <c r="A2" s="218" t="s">
        <v>2713</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2715</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2677</v>
      </c>
      <c r="AF4" s="226" t="s">
        <v>2678</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2685</v>
      </c>
      <c r="X6" s="166" t="s">
        <v>2686</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2722</v>
      </c>
      <c r="R7" s="180" t="s">
        <v>2723</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2724</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2706</v>
      </c>
      <c r="AD15" s="288" t="s">
        <v>2707</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2679</v>
      </c>
      <c r="AF17" s="226" t="s">
        <v>2675</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2680</v>
      </c>
      <c r="AF25" s="226" t="s">
        <v>2676</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2711</v>
      </c>
      <c r="AD91" s="288" t="s">
        <v>2712</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2700</v>
      </c>
      <c r="AD99" s="288" t="s">
        <v>2701</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2716</v>
      </c>
      <c r="AD113" s="288" t="s">
        <v>2717</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2681</v>
      </c>
      <c r="AD122" s="288" t="s">
        <v>2682</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2672</v>
      </c>
      <c r="AD139" s="288" t="s">
        <v>2673</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2683</v>
      </c>
      <c r="AD169" s="288" t="s">
        <v>2684</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2726</v>
      </c>
      <c r="AD287" s="232" t="s">
        <v>2725</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2720</v>
      </c>
      <c r="AD293" s="288" t="s">
        <v>2721</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activeCell="A152" sqref="A15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84" t="s">
        <v>2671</v>
      </c>
    </row>
    <row r="60" spans="1:2">
      <c r="B60" s="259" t="s">
        <v>2472</v>
      </c>
    </row>
    <row r="61" spans="1:2">
      <c r="B61" s="259" t="s">
        <v>1887</v>
      </c>
    </row>
    <row r="62" spans="1:2">
      <c r="B62" s="259" t="s">
        <v>2076</v>
      </c>
    </row>
    <row r="63" spans="1:2">
      <c r="B63" s="259" t="s">
        <v>2077</v>
      </c>
    </row>
    <row r="64" spans="1:2">
      <c r="B64" s="259" t="s">
        <v>2473</v>
      </c>
    </row>
    <row r="65" spans="2:2">
      <c r="B65" s="284" t="s">
        <v>2635</v>
      </c>
    </row>
    <row r="66" spans="2:2">
      <c r="B66" s="284" t="s">
        <v>2474</v>
      </c>
    </row>
    <row r="67" spans="2:2">
      <c r="B67" s="259" t="s">
        <v>2475</v>
      </c>
    </row>
    <row r="68" spans="2:2">
      <c r="B68" s="284" t="s">
        <v>2476</v>
      </c>
    </row>
    <row r="69" spans="2:2">
      <c r="B69" s="259" t="s">
        <v>2477</v>
      </c>
    </row>
    <row r="70" spans="2:2">
      <c r="B70" s="284" t="s">
        <v>2636</v>
      </c>
    </row>
    <row r="71" spans="2:2">
      <c r="B71" s="259" t="s">
        <v>2080</v>
      </c>
    </row>
    <row r="72" spans="2:2">
      <c r="B72" s="259" t="s">
        <v>1888</v>
      </c>
    </row>
    <row r="73" spans="2:2">
      <c r="B73" s="259" t="s">
        <v>1889</v>
      </c>
    </row>
    <row r="74" spans="2:2">
      <c r="B74" s="284" t="s">
        <v>2674</v>
      </c>
    </row>
    <row r="75" spans="2:2">
      <c r="B75" s="259" t="s">
        <v>2478</v>
      </c>
    </row>
    <row r="76" spans="2:2">
      <c r="B76" s="259" t="s">
        <v>2479</v>
      </c>
    </row>
    <row r="77" spans="2:2">
      <c r="B77" s="259" t="s">
        <v>2480</v>
      </c>
    </row>
    <row r="78" spans="2:2">
      <c r="B78" s="259" t="s">
        <v>2481</v>
      </c>
    </row>
    <row r="79" spans="2:2">
      <c r="B79" s="259" t="s">
        <v>2482</v>
      </c>
    </row>
    <row r="80" spans="2:2">
      <c r="B80" s="259" t="s">
        <v>2483</v>
      </c>
    </row>
    <row r="81" spans="2:2">
      <c r="B81" s="259" t="s">
        <v>2484</v>
      </c>
    </row>
    <row r="82" spans="2:2">
      <c r="B82" s="259" t="s">
        <v>2485</v>
      </c>
    </row>
    <row r="83" spans="2:2">
      <c r="B83" s="259" t="s">
        <v>2459</v>
      </c>
    </row>
    <row r="84" spans="2:2">
      <c r="B84" s="259" t="s">
        <v>1890</v>
      </c>
    </row>
    <row r="85" spans="2:2">
      <c r="B85" s="259" t="s">
        <v>1891</v>
      </c>
    </row>
    <row r="86" spans="2:2">
      <c r="B86" s="259" t="s">
        <v>1892</v>
      </c>
    </row>
    <row r="87" spans="2:2">
      <c r="B87" s="259" t="s">
        <v>1893</v>
      </c>
    </row>
    <row r="88" spans="2:2">
      <c r="B88" s="259" t="s">
        <v>1894</v>
      </c>
    </row>
    <row r="89" spans="2:2">
      <c r="B89" s="259" t="s">
        <v>2486</v>
      </c>
    </row>
    <row r="90" spans="2:2">
      <c r="B90" s="259" t="s">
        <v>1895</v>
      </c>
    </row>
    <row r="91" spans="2:2">
      <c r="B91" s="259" t="s">
        <v>1896</v>
      </c>
    </row>
    <row r="92" spans="2:2">
      <c r="B92" t="s">
        <v>2727</v>
      </c>
    </row>
    <row r="93" spans="2:2">
      <c r="B93" s="259" t="s">
        <v>2471</v>
      </c>
    </row>
    <row r="94" spans="2:2">
      <c r="B94" s="259" t="s">
        <v>1897</v>
      </c>
    </row>
    <row r="95" spans="2:2">
      <c r="B95" s="259" t="s">
        <v>2487</v>
      </c>
    </row>
    <row r="96" spans="2:2">
      <c r="B96" s="259" t="s">
        <v>2096</v>
      </c>
    </row>
    <row r="97" spans="2:4">
      <c r="B97" s="259" t="s">
        <v>2488</v>
      </c>
    </row>
    <row r="98" spans="2:4">
      <c r="B98" s="259" t="s">
        <v>2100</v>
      </c>
    </row>
    <row r="99" spans="2:4">
      <c r="B99" s="259" t="s">
        <v>2106</v>
      </c>
    </row>
    <row r="100" spans="2:4">
      <c r="B100" s="259" t="s">
        <v>2489</v>
      </c>
    </row>
    <row r="101" spans="2:4">
      <c r="B101" s="259" t="s">
        <v>1899</v>
      </c>
    </row>
    <row r="102" spans="2:4">
      <c r="B102" s="259" t="s">
        <v>2108</v>
      </c>
    </row>
    <row r="103" spans="2:4">
      <c r="B103" s="259" t="s">
        <v>1900</v>
      </c>
    </row>
    <row r="104" spans="2:4">
      <c r="B104" s="259" t="s">
        <v>1901</v>
      </c>
    </row>
    <row r="105" spans="2:4">
      <c r="B105" s="259" t="s">
        <v>1902</v>
      </c>
    </row>
    <row r="106" spans="2:4">
      <c r="B106" s="259" t="s">
        <v>2490</v>
      </c>
    </row>
    <row r="107" spans="2:4">
      <c r="B107" s="259" t="s">
        <v>1903</v>
      </c>
    </row>
    <row r="108" spans="2:4">
      <c r="B108" s="259" t="s">
        <v>2491</v>
      </c>
    </row>
    <row r="109" spans="2:4">
      <c r="B109" s="259" t="s">
        <v>1904</v>
      </c>
      <c r="D109" s="262"/>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s="284" customFormat="1">
      <c r="B146" s="289" t="s">
        <v>716</v>
      </c>
      <c r="D146" s="262"/>
    </row>
    <row r="147" spans="1:4">
      <c r="A147" s="259" t="s">
        <v>1911</v>
      </c>
      <c r="D147" s="262"/>
    </row>
    <row r="148" spans="1:4">
      <c r="B148" s="250" t="s">
        <v>1823</v>
      </c>
      <c r="D148" s="262"/>
    </row>
    <row r="149" spans="1:4">
      <c r="B149" s="250" t="s">
        <v>1910</v>
      </c>
      <c r="D149" s="262"/>
    </row>
    <row r="150" spans="1:4">
      <c r="B150" s="249" t="s">
        <v>2073</v>
      </c>
      <c r="D150" s="262"/>
    </row>
    <row r="151" spans="1:4">
      <c r="D151" s="262"/>
    </row>
    <row r="152" spans="1:4">
      <c r="A152" s="259" t="s">
        <v>2075</v>
      </c>
      <c r="B152" s="284" t="s">
        <v>2671</v>
      </c>
      <c r="D152" s="262"/>
    </row>
    <row r="153" spans="1:4">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row>
    <row r="184" spans="2:4">
      <c r="B184" s="259" t="s">
        <v>2471</v>
      </c>
    </row>
    <row r="185" spans="2:4">
      <c r="B185" t="s">
        <v>2727</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3">
        <v>40858</v>
      </c>
      <c r="C1" s="314"/>
      <c r="D1" s="315"/>
      <c r="F1" s="9" t="s">
        <v>302</v>
      </c>
    </row>
    <row r="2" spans="1:21">
      <c r="A2" s="10" t="s">
        <v>303</v>
      </c>
      <c r="B2" s="316" t="s">
        <v>325</v>
      </c>
      <c r="C2" s="317"/>
      <c r="D2" s="318"/>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2018-09-14T12:49:39Z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